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W:\会議場HP\★HP更新\●2023年度\230930_English\applications\"/>
    </mc:Choice>
  </mc:AlternateContent>
  <xr:revisionPtr revIDLastSave="0" documentId="13_ncr:1_{D46E0C12-0EB9-4246-9D1F-1A0E0335577A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Small" sheetId="1" r:id="rId1"/>
    <sheet name="Medium" sheetId="9" r:id="rId2"/>
    <sheet name="Large" sheetId="10" r:id="rId3"/>
    <sheet name="Sheet2" sheetId="2" r:id="rId4"/>
    <sheet name="Sheet3" sheetId="4" r:id="rId5"/>
  </sheets>
  <definedNames>
    <definedName name="_xlnm._FilterDatabase" localSheetId="4" hidden="1">Sheet3!$A$1:$A$376</definedName>
    <definedName name="_xlnm.Print_Area" localSheetId="2">Large!$B$1:$U$345</definedName>
    <definedName name="_xlnm.Print_Area" localSheetId="1">Medium!$B$1:$U$213</definedName>
    <definedName name="_xlnm.Print_Area" localSheetId="0">Small!$B:$U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5" i="10" l="1"/>
  <c r="E220" i="10"/>
  <c r="E155" i="10"/>
  <c r="E97" i="10"/>
  <c r="E40" i="10"/>
  <c r="R3" i="1"/>
  <c r="R10" i="9"/>
  <c r="A13" i="4"/>
  <c r="A12" i="4" s="1"/>
  <c r="A11" i="4" s="1"/>
  <c r="A10" i="4" s="1"/>
  <c r="A9" i="4" s="1"/>
  <c r="A8" i="4" s="1"/>
  <c r="A7" i="4" s="1"/>
  <c r="A6" i="4" s="1"/>
  <c r="A5" i="4" s="1"/>
  <c r="A4" i="4" s="1"/>
  <c r="A3" i="4" s="1"/>
  <c r="A2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38" i="4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40" i="4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N40" i="1" l="1"/>
  <c r="W143" i="10" l="1"/>
  <c r="Q143" i="10"/>
  <c r="M143" i="10"/>
  <c r="W142" i="10"/>
  <c r="Q142" i="10"/>
  <c r="M142" i="10"/>
  <c r="W141" i="10"/>
  <c r="Q141" i="10"/>
  <c r="M141" i="10"/>
  <c r="W140" i="10"/>
  <c r="Q140" i="10"/>
  <c r="M140" i="10"/>
  <c r="W139" i="10"/>
  <c r="Q139" i="10"/>
  <c r="M139" i="10"/>
  <c r="W138" i="10"/>
  <c r="Q138" i="10"/>
  <c r="M138" i="10"/>
  <c r="W137" i="10"/>
  <c r="Q137" i="10"/>
  <c r="M137" i="10"/>
  <c r="W136" i="10"/>
  <c r="Q136" i="10"/>
  <c r="M136" i="10"/>
  <c r="W135" i="10"/>
  <c r="Q135" i="10"/>
  <c r="M135" i="10"/>
  <c r="W134" i="10"/>
  <c r="Q134" i="10"/>
  <c r="M134" i="10"/>
  <c r="W83" i="10"/>
  <c r="Q83" i="10"/>
  <c r="M83" i="10"/>
  <c r="W82" i="10"/>
  <c r="Q82" i="10"/>
  <c r="M82" i="10"/>
  <c r="W81" i="10"/>
  <c r="Q81" i="10"/>
  <c r="M81" i="10"/>
  <c r="W80" i="10"/>
  <c r="Q80" i="10"/>
  <c r="M80" i="10"/>
  <c r="W79" i="10"/>
  <c r="Q79" i="10"/>
  <c r="M79" i="10"/>
  <c r="W78" i="10"/>
  <c r="Q78" i="10"/>
  <c r="M78" i="10"/>
  <c r="W77" i="10"/>
  <c r="Q77" i="10"/>
  <c r="M77" i="10"/>
  <c r="M51" i="9" l="1"/>
  <c r="M52" i="9"/>
  <c r="M53" i="9"/>
  <c r="M54" i="9"/>
  <c r="M55" i="9"/>
  <c r="M56" i="9"/>
  <c r="M57" i="9"/>
  <c r="M58" i="9"/>
  <c r="N826" i="4" l="1"/>
  <c r="O826" i="4" s="1"/>
  <c r="P826" i="4" s="1"/>
  <c r="P825" i="4" s="1"/>
  <c r="P824" i="4" s="1"/>
  <c r="D825" i="4"/>
  <c r="M825" i="4" s="1"/>
  <c r="M824" i="4" s="1"/>
  <c r="N823" i="4"/>
  <c r="O823" i="4" s="1"/>
  <c r="I823" i="4"/>
  <c r="D822" i="4"/>
  <c r="N820" i="4"/>
  <c r="O820" i="4" s="1"/>
  <c r="P820" i="4" s="1"/>
  <c r="Q820" i="4" s="1"/>
  <c r="R820" i="4" s="1"/>
  <c r="I820" i="4"/>
  <c r="J820" i="4" s="1"/>
  <c r="F820" i="4"/>
  <c r="D819" i="4"/>
  <c r="D817" i="4"/>
  <c r="D815" i="4"/>
  <c r="D813" i="4" s="1"/>
  <c r="D811" i="4" s="1"/>
  <c r="D809" i="4" s="1"/>
  <c r="D807" i="4" s="1"/>
  <c r="D805" i="4" s="1"/>
  <c r="D803" i="4" s="1"/>
  <c r="A815" i="4"/>
  <c r="C815" i="4" s="1"/>
  <c r="D814" i="4"/>
  <c r="C814" i="4"/>
  <c r="A813" i="4"/>
  <c r="A812" i="4" s="1"/>
  <c r="C812" i="4" s="1"/>
  <c r="D812" i="4"/>
  <c r="D810" i="4" s="1"/>
  <c r="D808" i="4" s="1"/>
  <c r="D806" i="4" s="1"/>
  <c r="D804" i="4" s="1"/>
  <c r="D802" i="4" s="1"/>
  <c r="M801" i="4"/>
  <c r="D801" i="4"/>
  <c r="D799" i="4"/>
  <c r="M798" i="4"/>
  <c r="J798" i="4"/>
  <c r="D798" i="4"/>
  <c r="D796" i="4"/>
  <c r="M795" i="4"/>
  <c r="J795" i="4"/>
  <c r="E795" i="4"/>
  <c r="D795" i="4"/>
  <c r="D793" i="4"/>
  <c r="D791" i="4"/>
  <c r="A790" i="4"/>
  <c r="A791" i="4" s="1"/>
  <c r="C789" i="4"/>
  <c r="A788" i="4"/>
  <c r="M776" i="4"/>
  <c r="D776" i="4"/>
  <c r="D774" i="4"/>
  <c r="M773" i="4"/>
  <c r="J773" i="4"/>
  <c r="D773" i="4"/>
  <c r="D771" i="4"/>
  <c r="M770" i="4"/>
  <c r="J770" i="4"/>
  <c r="E770" i="4"/>
  <c r="D770" i="4"/>
  <c r="D768" i="4"/>
  <c r="D766" i="4"/>
  <c r="A765" i="4"/>
  <c r="C765" i="4" s="1"/>
  <c r="C764" i="4"/>
  <c r="A763" i="4"/>
  <c r="C763" i="4" s="1"/>
  <c r="M751" i="4"/>
  <c r="D751" i="4"/>
  <c r="D749" i="4"/>
  <c r="M748" i="4"/>
  <c r="J748" i="4"/>
  <c r="D748" i="4"/>
  <c r="D746" i="4"/>
  <c r="M745" i="4"/>
  <c r="J745" i="4"/>
  <c r="E745" i="4"/>
  <c r="D745" i="4"/>
  <c r="D743" i="4"/>
  <c r="D741" i="4"/>
  <c r="A740" i="4"/>
  <c r="C739" i="4"/>
  <c r="A738" i="4"/>
  <c r="C738" i="4" s="1"/>
  <c r="A737" i="4"/>
  <c r="M726" i="4"/>
  <c r="D726" i="4"/>
  <c r="D724" i="4"/>
  <c r="M723" i="4"/>
  <c r="J723" i="4"/>
  <c r="D723" i="4"/>
  <c r="D721" i="4"/>
  <c r="M720" i="4"/>
  <c r="J720" i="4"/>
  <c r="E720" i="4"/>
  <c r="D720" i="4"/>
  <c r="D718" i="4"/>
  <c r="D716" i="4"/>
  <c r="A715" i="4"/>
  <c r="A716" i="4" s="1"/>
  <c r="C714" i="4"/>
  <c r="A713" i="4"/>
  <c r="A712" i="4" s="1"/>
  <c r="N701" i="4"/>
  <c r="O701" i="4" s="1"/>
  <c r="D700" i="4"/>
  <c r="D750" i="4" s="1"/>
  <c r="N698" i="4"/>
  <c r="K698" i="4"/>
  <c r="D697" i="4"/>
  <c r="D722" i="4" s="1"/>
  <c r="N695" i="4"/>
  <c r="O695" i="4" s="1"/>
  <c r="K695" i="4"/>
  <c r="F695" i="4"/>
  <c r="F720" i="4" s="1"/>
  <c r="D694" i="4"/>
  <c r="D794" i="4" s="1"/>
  <c r="D692" i="4"/>
  <c r="D717" i="4" s="1"/>
  <c r="D690" i="4"/>
  <c r="A690" i="4"/>
  <c r="C690" i="4" s="1"/>
  <c r="D689" i="4"/>
  <c r="D714" i="4" s="1"/>
  <c r="D712" i="4" s="1"/>
  <c r="D710" i="4" s="1"/>
  <c r="D708" i="4" s="1"/>
  <c r="D706" i="4" s="1"/>
  <c r="D704" i="4" s="1"/>
  <c r="D702" i="4" s="1"/>
  <c r="C689" i="4"/>
  <c r="A688" i="4"/>
  <c r="C688" i="4" s="1"/>
  <c r="N676" i="4"/>
  <c r="O676" i="4" s="1"/>
  <c r="P676" i="4" s="1"/>
  <c r="Q676" i="4" s="1"/>
  <c r="D675" i="4"/>
  <c r="M675" i="4" s="1"/>
  <c r="M674" i="4" s="1"/>
  <c r="N673" i="4"/>
  <c r="O673" i="4" s="1"/>
  <c r="P673" i="4" s="1"/>
  <c r="Q673" i="4" s="1"/>
  <c r="K673" i="4"/>
  <c r="L673" i="4" s="1"/>
  <c r="D672" i="4"/>
  <c r="N670" i="4"/>
  <c r="O670" i="4" s="1"/>
  <c r="K670" i="4"/>
  <c r="L670" i="4" s="1"/>
  <c r="F670" i="4"/>
  <c r="G670" i="4" s="1"/>
  <c r="D669" i="4"/>
  <c r="D667" i="4"/>
  <c r="D665" i="4"/>
  <c r="D663" i="4" s="1"/>
  <c r="D661" i="4" s="1"/>
  <c r="D659" i="4" s="1"/>
  <c r="D657" i="4" s="1"/>
  <c r="D655" i="4" s="1"/>
  <c r="D653" i="4" s="1"/>
  <c r="A665" i="4"/>
  <c r="A666" i="4" s="1"/>
  <c r="D664" i="4"/>
  <c r="D662" i="4" s="1"/>
  <c r="D660" i="4" s="1"/>
  <c r="D658" i="4" s="1"/>
  <c r="D656" i="4" s="1"/>
  <c r="D654" i="4" s="1"/>
  <c r="D652" i="4" s="1"/>
  <c r="C664" i="4"/>
  <c r="A663" i="4"/>
  <c r="C663" i="4" s="1"/>
  <c r="N651" i="4"/>
  <c r="D650" i="4"/>
  <c r="M650" i="4" s="1"/>
  <c r="M649" i="4" s="1"/>
  <c r="N648" i="4"/>
  <c r="O648" i="4" s="1"/>
  <c r="K648" i="4"/>
  <c r="D647" i="4"/>
  <c r="M647" i="4" s="1"/>
  <c r="M646" i="4" s="1"/>
  <c r="N645" i="4"/>
  <c r="O645" i="4" s="1"/>
  <c r="K645" i="4"/>
  <c r="L645" i="4" s="1"/>
  <c r="L644" i="4" s="1"/>
  <c r="L643" i="4" s="1"/>
  <c r="L642" i="4" s="1"/>
  <c r="L641" i="4" s="1"/>
  <c r="F645" i="4"/>
  <c r="G645" i="4" s="1"/>
  <c r="D644" i="4"/>
  <c r="D642" i="4"/>
  <c r="D640" i="4"/>
  <c r="D638" i="4" s="1"/>
  <c r="D636" i="4" s="1"/>
  <c r="D634" i="4" s="1"/>
  <c r="D632" i="4" s="1"/>
  <c r="D630" i="4" s="1"/>
  <c r="D628" i="4" s="1"/>
  <c r="A640" i="4"/>
  <c r="D639" i="4"/>
  <c r="D637" i="4" s="1"/>
  <c r="D635" i="4" s="1"/>
  <c r="D633" i="4" s="1"/>
  <c r="D631" i="4" s="1"/>
  <c r="D629" i="4" s="1"/>
  <c r="D627" i="4" s="1"/>
  <c r="C639" i="4"/>
  <c r="A638" i="4"/>
  <c r="N626" i="4"/>
  <c r="O626" i="4" s="1"/>
  <c r="P626" i="4" s="1"/>
  <c r="Q626" i="4" s="1"/>
  <c r="D625" i="4"/>
  <c r="M625" i="4" s="1"/>
  <c r="M624" i="4" s="1"/>
  <c r="N623" i="4"/>
  <c r="K623" i="4"/>
  <c r="L623" i="4" s="1"/>
  <c r="D622" i="4"/>
  <c r="M622" i="4" s="1"/>
  <c r="M621" i="4" s="1"/>
  <c r="N620" i="4"/>
  <c r="O620" i="4" s="1"/>
  <c r="P620" i="4" s="1"/>
  <c r="K620" i="4"/>
  <c r="F620" i="4"/>
  <c r="G620" i="4" s="1"/>
  <c r="D619" i="4"/>
  <c r="J619" i="4" s="1"/>
  <c r="J618" i="4" s="1"/>
  <c r="D617" i="4"/>
  <c r="D615" i="4"/>
  <c r="D613" i="4" s="1"/>
  <c r="D611" i="4" s="1"/>
  <c r="D609" i="4" s="1"/>
  <c r="D607" i="4" s="1"/>
  <c r="D605" i="4" s="1"/>
  <c r="D603" i="4" s="1"/>
  <c r="A615" i="4"/>
  <c r="A616" i="4" s="1"/>
  <c r="D614" i="4"/>
  <c r="D612" i="4" s="1"/>
  <c r="D610" i="4" s="1"/>
  <c r="D608" i="4" s="1"/>
  <c r="D606" i="4" s="1"/>
  <c r="D604" i="4" s="1"/>
  <c r="D602" i="4" s="1"/>
  <c r="C614" i="4"/>
  <c r="A613" i="4"/>
  <c r="C613" i="4" s="1"/>
  <c r="N601" i="4"/>
  <c r="O601" i="4" s="1"/>
  <c r="D600" i="4"/>
  <c r="M600" i="4" s="1"/>
  <c r="M599" i="4" s="1"/>
  <c r="N598" i="4"/>
  <c r="K598" i="4"/>
  <c r="L598" i="4" s="1"/>
  <c r="D597" i="4"/>
  <c r="M597" i="4" s="1"/>
  <c r="M596" i="4" s="1"/>
  <c r="N595" i="4"/>
  <c r="K595" i="4"/>
  <c r="F595" i="4"/>
  <c r="G595" i="4" s="1"/>
  <c r="D594" i="4"/>
  <c r="J594" i="4" s="1"/>
  <c r="J593" i="4" s="1"/>
  <c r="D592" i="4"/>
  <c r="D590" i="4"/>
  <c r="D588" i="4" s="1"/>
  <c r="D586" i="4" s="1"/>
  <c r="D584" i="4" s="1"/>
  <c r="D582" i="4" s="1"/>
  <c r="D580" i="4" s="1"/>
  <c r="D578" i="4" s="1"/>
  <c r="A590" i="4"/>
  <c r="D589" i="4"/>
  <c r="D587" i="4" s="1"/>
  <c r="C589" i="4"/>
  <c r="A588" i="4"/>
  <c r="D585" i="4"/>
  <c r="D583" i="4" s="1"/>
  <c r="D581" i="4" s="1"/>
  <c r="D579" i="4" s="1"/>
  <c r="D577" i="4" s="1"/>
  <c r="N576" i="4"/>
  <c r="O576" i="4" s="1"/>
  <c r="P576" i="4" s="1"/>
  <c r="Q576" i="4" s="1"/>
  <c r="D575" i="4"/>
  <c r="N573" i="4"/>
  <c r="K573" i="4"/>
  <c r="L573" i="4" s="1"/>
  <c r="D572" i="4"/>
  <c r="N570" i="4"/>
  <c r="K570" i="4"/>
  <c r="F570" i="4"/>
  <c r="G570" i="4" s="1"/>
  <c r="D569" i="4"/>
  <c r="J569" i="4" s="1"/>
  <c r="J568" i="4" s="1"/>
  <c r="D567" i="4"/>
  <c r="D565" i="4"/>
  <c r="D563" i="4" s="1"/>
  <c r="D561" i="4" s="1"/>
  <c r="D559" i="4" s="1"/>
  <c r="D557" i="4" s="1"/>
  <c r="D555" i="4" s="1"/>
  <c r="D553" i="4" s="1"/>
  <c r="A565" i="4"/>
  <c r="A566" i="4" s="1"/>
  <c r="D564" i="4"/>
  <c r="D562" i="4" s="1"/>
  <c r="D560" i="4" s="1"/>
  <c r="D558" i="4" s="1"/>
  <c r="D556" i="4" s="1"/>
  <c r="D554" i="4" s="1"/>
  <c r="C564" i="4"/>
  <c r="A563" i="4"/>
  <c r="C563" i="4" s="1"/>
  <c r="D552" i="4"/>
  <c r="N551" i="4"/>
  <c r="O551" i="4" s="1"/>
  <c r="P551" i="4" s="1"/>
  <c r="Q551" i="4" s="1"/>
  <c r="R551" i="4" s="1"/>
  <c r="D550" i="4"/>
  <c r="M550" i="4" s="1"/>
  <c r="M549" i="4" s="1"/>
  <c r="N548" i="4"/>
  <c r="O548" i="4" s="1"/>
  <c r="P548" i="4" s="1"/>
  <c r="K548" i="4"/>
  <c r="L548" i="4" s="1"/>
  <c r="D547" i="4"/>
  <c r="M547" i="4" s="1"/>
  <c r="M546" i="4" s="1"/>
  <c r="N545" i="4"/>
  <c r="K545" i="4"/>
  <c r="L545" i="4" s="1"/>
  <c r="F545" i="4"/>
  <c r="D544" i="4"/>
  <c r="D542" i="4"/>
  <c r="D540" i="4"/>
  <c r="D538" i="4" s="1"/>
  <c r="D536" i="4" s="1"/>
  <c r="D534" i="4" s="1"/>
  <c r="D532" i="4" s="1"/>
  <c r="D530" i="4" s="1"/>
  <c r="D528" i="4" s="1"/>
  <c r="A540" i="4"/>
  <c r="A541" i="4" s="1"/>
  <c r="C541" i="4" s="1"/>
  <c r="D539" i="4"/>
  <c r="D537" i="4" s="1"/>
  <c r="D535" i="4" s="1"/>
  <c r="D533" i="4" s="1"/>
  <c r="D531" i="4" s="1"/>
  <c r="D529" i="4" s="1"/>
  <c r="D527" i="4" s="1"/>
  <c r="C539" i="4"/>
  <c r="A538" i="4"/>
  <c r="A537" i="4" s="1"/>
  <c r="C537" i="4" s="1"/>
  <c r="N526" i="4"/>
  <c r="O526" i="4" s="1"/>
  <c r="P526" i="4" s="1"/>
  <c r="D525" i="4"/>
  <c r="M525" i="4" s="1"/>
  <c r="M524" i="4" s="1"/>
  <c r="N523" i="4"/>
  <c r="O523" i="4" s="1"/>
  <c r="K523" i="4"/>
  <c r="D522" i="4"/>
  <c r="N520" i="4"/>
  <c r="K520" i="4"/>
  <c r="L520" i="4" s="1"/>
  <c r="L519" i="4" s="1"/>
  <c r="L518" i="4" s="1"/>
  <c r="F520" i="4"/>
  <c r="D519" i="4"/>
  <c r="J519" i="4" s="1"/>
  <c r="J518" i="4" s="1"/>
  <c r="D517" i="4"/>
  <c r="D515" i="4"/>
  <c r="D513" i="4" s="1"/>
  <c r="D511" i="4" s="1"/>
  <c r="D509" i="4" s="1"/>
  <c r="D507" i="4" s="1"/>
  <c r="D505" i="4" s="1"/>
  <c r="D503" i="4" s="1"/>
  <c r="A515" i="4"/>
  <c r="A516" i="4" s="1"/>
  <c r="A517" i="4" s="1"/>
  <c r="D514" i="4"/>
  <c r="D512" i="4" s="1"/>
  <c r="C514" i="4"/>
  <c r="A513" i="4"/>
  <c r="C513" i="4" s="1"/>
  <c r="D510" i="4"/>
  <c r="D508" i="4" s="1"/>
  <c r="D506" i="4" s="1"/>
  <c r="D504" i="4" s="1"/>
  <c r="D502" i="4" s="1"/>
  <c r="N501" i="4"/>
  <c r="D500" i="4"/>
  <c r="M500" i="4" s="1"/>
  <c r="M499" i="4" s="1"/>
  <c r="N498" i="4"/>
  <c r="O498" i="4" s="1"/>
  <c r="K498" i="4"/>
  <c r="L498" i="4" s="1"/>
  <c r="D497" i="4"/>
  <c r="M497" i="4" s="1"/>
  <c r="M496" i="4" s="1"/>
  <c r="N495" i="4"/>
  <c r="K495" i="4"/>
  <c r="L495" i="4" s="1"/>
  <c r="F495" i="4"/>
  <c r="D494" i="4"/>
  <c r="D492" i="4"/>
  <c r="D490" i="4"/>
  <c r="D488" i="4" s="1"/>
  <c r="D486" i="4" s="1"/>
  <c r="D484" i="4" s="1"/>
  <c r="D482" i="4" s="1"/>
  <c r="D480" i="4" s="1"/>
  <c r="D478" i="4" s="1"/>
  <c r="A490" i="4"/>
  <c r="D489" i="4"/>
  <c r="D487" i="4" s="1"/>
  <c r="D485" i="4" s="1"/>
  <c r="D483" i="4" s="1"/>
  <c r="D481" i="4" s="1"/>
  <c r="D479" i="4" s="1"/>
  <c r="D477" i="4" s="1"/>
  <c r="C489" i="4"/>
  <c r="A488" i="4"/>
  <c r="N476" i="4"/>
  <c r="D475" i="4"/>
  <c r="M475" i="4" s="1"/>
  <c r="M474" i="4"/>
  <c r="N473" i="4"/>
  <c r="O473" i="4" s="1"/>
  <c r="P473" i="4" s="1"/>
  <c r="Q473" i="4" s="1"/>
  <c r="R473" i="4" s="1"/>
  <c r="S473" i="4" s="1"/>
  <c r="T473" i="4" s="1"/>
  <c r="I473" i="4"/>
  <c r="D472" i="4"/>
  <c r="M472" i="4" s="1"/>
  <c r="M471" i="4" s="1"/>
  <c r="N470" i="4"/>
  <c r="O470" i="4" s="1"/>
  <c r="I470" i="4"/>
  <c r="J470" i="4" s="1"/>
  <c r="F470" i="4"/>
  <c r="G470" i="4" s="1"/>
  <c r="G469" i="4" s="1"/>
  <c r="G468" i="4" s="1"/>
  <c r="G467" i="4" s="1"/>
  <c r="G466" i="4" s="1"/>
  <c r="G465" i="4" s="1"/>
  <c r="D469" i="4"/>
  <c r="I469" i="4" s="1"/>
  <c r="I468" i="4" s="1"/>
  <c r="D467" i="4"/>
  <c r="D465" i="4"/>
  <c r="D463" i="4" s="1"/>
  <c r="D461" i="4" s="1"/>
  <c r="D459" i="4" s="1"/>
  <c r="D457" i="4" s="1"/>
  <c r="D455" i="4" s="1"/>
  <c r="D453" i="4" s="1"/>
  <c r="A465" i="4"/>
  <c r="C465" i="4" s="1"/>
  <c r="D464" i="4"/>
  <c r="D462" i="4" s="1"/>
  <c r="D460" i="4" s="1"/>
  <c r="D458" i="4" s="1"/>
  <c r="D456" i="4" s="1"/>
  <c r="D454" i="4" s="1"/>
  <c r="D452" i="4" s="1"/>
  <c r="C464" i="4"/>
  <c r="A463" i="4"/>
  <c r="C463" i="4" s="1"/>
  <c r="N451" i="4"/>
  <c r="O451" i="4" s="1"/>
  <c r="D450" i="4"/>
  <c r="M450" i="4" s="1"/>
  <c r="M449" i="4" s="1"/>
  <c r="N448" i="4"/>
  <c r="I448" i="4"/>
  <c r="J448" i="4" s="1"/>
  <c r="D447" i="4"/>
  <c r="N445" i="4"/>
  <c r="O445" i="4" s="1"/>
  <c r="I445" i="4"/>
  <c r="F445" i="4"/>
  <c r="G445" i="4" s="1"/>
  <c r="D444" i="4"/>
  <c r="H444" i="4" s="1"/>
  <c r="H443" i="4" s="1"/>
  <c r="D442" i="4"/>
  <c r="D440" i="4"/>
  <c r="D438" i="4" s="1"/>
  <c r="D436" i="4" s="1"/>
  <c r="D434" i="4" s="1"/>
  <c r="D432" i="4" s="1"/>
  <c r="D430" i="4" s="1"/>
  <c r="D428" i="4" s="1"/>
  <c r="A440" i="4"/>
  <c r="A441" i="4" s="1"/>
  <c r="A442" i="4" s="1"/>
  <c r="C442" i="4" s="1"/>
  <c r="D439" i="4"/>
  <c r="D437" i="4" s="1"/>
  <c r="D435" i="4" s="1"/>
  <c r="D433" i="4" s="1"/>
  <c r="D431" i="4" s="1"/>
  <c r="D429" i="4" s="1"/>
  <c r="D427" i="4" s="1"/>
  <c r="C439" i="4"/>
  <c r="A438" i="4"/>
  <c r="N426" i="4"/>
  <c r="O426" i="4" s="1"/>
  <c r="D425" i="4"/>
  <c r="M425" i="4" s="1"/>
  <c r="M424" i="4" s="1"/>
  <c r="N423" i="4"/>
  <c r="I423" i="4"/>
  <c r="J423" i="4" s="1"/>
  <c r="D422" i="4"/>
  <c r="M422" i="4" s="1"/>
  <c r="M421" i="4" s="1"/>
  <c r="N420" i="4"/>
  <c r="I420" i="4"/>
  <c r="F420" i="4"/>
  <c r="G420" i="4" s="1"/>
  <c r="D419" i="4"/>
  <c r="H419" i="4" s="1"/>
  <c r="H418" i="4" s="1"/>
  <c r="D417" i="4"/>
  <c r="D415" i="4"/>
  <c r="D413" i="4" s="1"/>
  <c r="D411" i="4" s="1"/>
  <c r="D409" i="4" s="1"/>
  <c r="D407" i="4" s="1"/>
  <c r="D405" i="4" s="1"/>
  <c r="D403" i="4" s="1"/>
  <c r="A415" i="4"/>
  <c r="A416" i="4" s="1"/>
  <c r="A417" i="4" s="1"/>
  <c r="C417" i="4" s="1"/>
  <c r="D414" i="4"/>
  <c r="D412" i="4" s="1"/>
  <c r="D410" i="4" s="1"/>
  <c r="D408" i="4" s="1"/>
  <c r="D406" i="4" s="1"/>
  <c r="D404" i="4" s="1"/>
  <c r="D402" i="4" s="1"/>
  <c r="C414" i="4"/>
  <c r="A413" i="4"/>
  <c r="N401" i="4"/>
  <c r="O401" i="4" s="1"/>
  <c r="P401" i="4" s="1"/>
  <c r="D400" i="4"/>
  <c r="M400" i="4" s="1"/>
  <c r="M399" i="4" s="1"/>
  <c r="N398" i="4"/>
  <c r="I398" i="4"/>
  <c r="J398" i="4" s="1"/>
  <c r="D397" i="4"/>
  <c r="M397" i="4" s="1"/>
  <c r="M396" i="4" s="1"/>
  <c r="N395" i="4"/>
  <c r="O395" i="4" s="1"/>
  <c r="I395" i="4"/>
  <c r="F395" i="4"/>
  <c r="D394" i="4"/>
  <c r="H394" i="4" s="1"/>
  <c r="H393" i="4" s="1"/>
  <c r="H392" i="4" s="1"/>
  <c r="H391" i="4" s="1"/>
  <c r="H390" i="4" s="1"/>
  <c r="D392" i="4"/>
  <c r="D390" i="4"/>
  <c r="D388" i="4" s="1"/>
  <c r="D386" i="4" s="1"/>
  <c r="D384" i="4" s="1"/>
  <c r="D382" i="4" s="1"/>
  <c r="D380" i="4" s="1"/>
  <c r="D378" i="4" s="1"/>
  <c r="A390" i="4"/>
  <c r="D389" i="4"/>
  <c r="D387" i="4" s="1"/>
  <c r="D385" i="4" s="1"/>
  <c r="D383" i="4" s="1"/>
  <c r="D381" i="4" s="1"/>
  <c r="D379" i="4" s="1"/>
  <c r="D377" i="4" s="1"/>
  <c r="C389" i="4"/>
  <c r="A388" i="4"/>
  <c r="C388" i="4" s="1"/>
  <c r="N376" i="4"/>
  <c r="O376" i="4" s="1"/>
  <c r="D375" i="4"/>
  <c r="N373" i="4"/>
  <c r="K373" i="4"/>
  <c r="L373" i="4" s="1"/>
  <c r="D372" i="4"/>
  <c r="N370" i="4"/>
  <c r="O370" i="4" s="1"/>
  <c r="K370" i="4"/>
  <c r="F370" i="4"/>
  <c r="D369" i="4"/>
  <c r="D367" i="4"/>
  <c r="D365" i="4"/>
  <c r="D363" i="4" s="1"/>
  <c r="D361" i="4" s="1"/>
  <c r="D359" i="4" s="1"/>
  <c r="D357" i="4" s="1"/>
  <c r="D355" i="4" s="1"/>
  <c r="D353" i="4" s="1"/>
  <c r="A365" i="4"/>
  <c r="A366" i="4" s="1"/>
  <c r="D364" i="4"/>
  <c r="D362" i="4" s="1"/>
  <c r="D360" i="4" s="1"/>
  <c r="D358" i="4" s="1"/>
  <c r="D356" i="4" s="1"/>
  <c r="D354" i="4" s="1"/>
  <c r="D352" i="4" s="1"/>
  <c r="C364" i="4"/>
  <c r="A363" i="4"/>
  <c r="C363" i="4" s="1"/>
  <c r="M351" i="4"/>
  <c r="D351" i="4"/>
  <c r="D349" i="4"/>
  <c r="M348" i="4"/>
  <c r="J348" i="4"/>
  <c r="D348" i="4"/>
  <c r="D346" i="4"/>
  <c r="M345" i="4"/>
  <c r="J345" i="4"/>
  <c r="E345" i="4"/>
  <c r="D345" i="4"/>
  <c r="D343" i="4"/>
  <c r="D341" i="4"/>
  <c r="A340" i="4"/>
  <c r="C339" i="4"/>
  <c r="A338" i="4"/>
  <c r="A337" i="4" s="1"/>
  <c r="A336" i="4" s="1"/>
  <c r="C336" i="4" s="1"/>
  <c r="M326" i="4"/>
  <c r="D326" i="4"/>
  <c r="D324" i="4"/>
  <c r="M323" i="4"/>
  <c r="J323" i="4"/>
  <c r="D323" i="4"/>
  <c r="D321" i="4"/>
  <c r="M320" i="4"/>
  <c r="J320" i="4"/>
  <c r="E320" i="4"/>
  <c r="D320" i="4"/>
  <c r="D318" i="4"/>
  <c r="D316" i="4"/>
  <c r="A315" i="4"/>
  <c r="C315" i="4" s="1"/>
  <c r="C314" i="4"/>
  <c r="A313" i="4"/>
  <c r="A312" i="4" s="1"/>
  <c r="C312" i="4" s="1"/>
  <c r="M301" i="4"/>
  <c r="D301" i="4"/>
  <c r="D299" i="4"/>
  <c r="M298" i="4"/>
  <c r="J298" i="4"/>
  <c r="D298" i="4"/>
  <c r="D296" i="4"/>
  <c r="M295" i="4"/>
  <c r="J295" i="4"/>
  <c r="E295" i="4"/>
  <c r="D295" i="4"/>
  <c r="D293" i="4"/>
  <c r="D291" i="4"/>
  <c r="A290" i="4"/>
  <c r="A291" i="4" s="1"/>
  <c r="C291" i="4" s="1"/>
  <c r="C289" i="4"/>
  <c r="A288" i="4"/>
  <c r="C288" i="4" s="1"/>
  <c r="A287" i="4"/>
  <c r="C287" i="4" s="1"/>
  <c r="M276" i="4"/>
  <c r="D276" i="4"/>
  <c r="D274" i="4"/>
  <c r="M273" i="4"/>
  <c r="J273" i="4"/>
  <c r="D273" i="4"/>
  <c r="D271" i="4"/>
  <c r="M270" i="4"/>
  <c r="J270" i="4"/>
  <c r="E270" i="4"/>
  <c r="D270" i="4"/>
  <c r="D268" i="4"/>
  <c r="D266" i="4"/>
  <c r="A265" i="4"/>
  <c r="A266" i="4" s="1"/>
  <c r="A267" i="4" s="1"/>
  <c r="A268" i="4" s="1"/>
  <c r="C264" i="4"/>
  <c r="A263" i="4"/>
  <c r="C263" i="4" s="1"/>
  <c r="A262" i="4"/>
  <c r="M251" i="4"/>
  <c r="D251" i="4"/>
  <c r="D249" i="4"/>
  <c r="M248" i="4"/>
  <c r="N248" i="4" s="1"/>
  <c r="J248" i="4"/>
  <c r="D248" i="4"/>
  <c r="D246" i="4"/>
  <c r="M245" i="4"/>
  <c r="J245" i="4"/>
  <c r="E245" i="4"/>
  <c r="D245" i="4"/>
  <c r="D243" i="4"/>
  <c r="D241" i="4"/>
  <c r="A240" i="4"/>
  <c r="A241" i="4" s="1"/>
  <c r="C239" i="4"/>
  <c r="A238" i="4"/>
  <c r="C238" i="4" s="1"/>
  <c r="N226" i="4"/>
  <c r="O226" i="4" s="1"/>
  <c r="P226" i="4" s="1"/>
  <c r="D225" i="4"/>
  <c r="D300" i="4" s="1"/>
  <c r="N223" i="4"/>
  <c r="K223" i="4"/>
  <c r="K298" i="4" s="1"/>
  <c r="J222" i="4"/>
  <c r="D222" i="4"/>
  <c r="D272" i="4" s="1"/>
  <c r="N220" i="4"/>
  <c r="O220" i="4" s="1"/>
  <c r="P220" i="4" s="1"/>
  <c r="Q220" i="4" s="1"/>
  <c r="R220" i="4" s="1"/>
  <c r="S220" i="4" s="1"/>
  <c r="T220" i="4" s="1"/>
  <c r="K220" i="4"/>
  <c r="K245" i="4" s="1"/>
  <c r="F220" i="4"/>
  <c r="F295" i="4" s="1"/>
  <c r="D219" i="4"/>
  <c r="J219" i="4" s="1"/>
  <c r="D217" i="4"/>
  <c r="D242" i="4" s="1"/>
  <c r="D215" i="4"/>
  <c r="D290" i="4" s="1"/>
  <c r="D288" i="4" s="1"/>
  <c r="D286" i="4" s="1"/>
  <c r="D284" i="4" s="1"/>
  <c r="D282" i="4" s="1"/>
  <c r="D280" i="4" s="1"/>
  <c r="D278" i="4" s="1"/>
  <c r="A215" i="4"/>
  <c r="A216" i="4" s="1"/>
  <c r="D214" i="4"/>
  <c r="D239" i="4" s="1"/>
  <c r="D237" i="4" s="1"/>
  <c r="D235" i="4" s="1"/>
  <c r="D233" i="4" s="1"/>
  <c r="D231" i="4" s="1"/>
  <c r="D229" i="4" s="1"/>
  <c r="D227" i="4" s="1"/>
  <c r="C214" i="4"/>
  <c r="A213" i="4"/>
  <c r="A212" i="4" s="1"/>
  <c r="C212" i="4" s="1"/>
  <c r="N201" i="4"/>
  <c r="O201" i="4" s="1"/>
  <c r="P201" i="4" s="1"/>
  <c r="D200" i="4"/>
  <c r="M200" i="4" s="1"/>
  <c r="M199" i="4" s="1"/>
  <c r="N198" i="4"/>
  <c r="K198" i="4"/>
  <c r="L198" i="4" s="1"/>
  <c r="D197" i="4"/>
  <c r="M197" i="4" s="1"/>
  <c r="M196" i="4" s="1"/>
  <c r="N195" i="4"/>
  <c r="O195" i="4" s="1"/>
  <c r="P195" i="4" s="1"/>
  <c r="K195" i="4"/>
  <c r="L195" i="4" s="1"/>
  <c r="F195" i="4"/>
  <c r="D194" i="4"/>
  <c r="M194" i="4" s="1"/>
  <c r="M193" i="4" s="1"/>
  <c r="D192" i="4"/>
  <c r="D190" i="4"/>
  <c r="D188" i="4" s="1"/>
  <c r="D186" i="4" s="1"/>
  <c r="D184" i="4" s="1"/>
  <c r="D182" i="4" s="1"/>
  <c r="D180" i="4" s="1"/>
  <c r="D178" i="4" s="1"/>
  <c r="A190" i="4"/>
  <c r="A191" i="4" s="1"/>
  <c r="D189" i="4"/>
  <c r="D187" i="4" s="1"/>
  <c r="D185" i="4" s="1"/>
  <c r="D183" i="4" s="1"/>
  <c r="D181" i="4" s="1"/>
  <c r="D179" i="4" s="1"/>
  <c r="D177" i="4" s="1"/>
  <c r="C189" i="4"/>
  <c r="A188" i="4"/>
  <c r="C188" i="4" s="1"/>
  <c r="N176" i="4"/>
  <c r="O176" i="4" s="1"/>
  <c r="P176" i="4" s="1"/>
  <c r="D175" i="4"/>
  <c r="M175" i="4" s="1"/>
  <c r="M174" i="4" s="1"/>
  <c r="N173" i="4"/>
  <c r="O173" i="4" s="1"/>
  <c r="K173" i="4"/>
  <c r="L173" i="4" s="1"/>
  <c r="D172" i="4"/>
  <c r="M172" i="4" s="1"/>
  <c r="M171" i="4" s="1"/>
  <c r="N170" i="4"/>
  <c r="O170" i="4" s="1"/>
  <c r="P170" i="4" s="1"/>
  <c r="Q170" i="4" s="1"/>
  <c r="R170" i="4" s="1"/>
  <c r="S170" i="4" s="1"/>
  <c r="T170" i="4" s="1"/>
  <c r="K170" i="4"/>
  <c r="L170" i="4" s="1"/>
  <c r="F170" i="4"/>
  <c r="D169" i="4"/>
  <c r="M169" i="4" s="1"/>
  <c r="M168" i="4" s="1"/>
  <c r="D167" i="4"/>
  <c r="D165" i="4"/>
  <c r="D163" i="4" s="1"/>
  <c r="D161" i="4" s="1"/>
  <c r="D159" i="4" s="1"/>
  <c r="D157" i="4" s="1"/>
  <c r="D155" i="4" s="1"/>
  <c r="D153" i="4" s="1"/>
  <c r="A165" i="4"/>
  <c r="C165" i="4" s="1"/>
  <c r="D164" i="4"/>
  <c r="D162" i="4" s="1"/>
  <c r="D160" i="4" s="1"/>
  <c r="D158" i="4" s="1"/>
  <c r="D156" i="4" s="1"/>
  <c r="D154" i="4" s="1"/>
  <c r="D152" i="4" s="1"/>
  <c r="C164" i="4"/>
  <c r="A163" i="4"/>
  <c r="A162" i="4" s="1"/>
  <c r="C162" i="4" s="1"/>
  <c r="N151" i="4"/>
  <c r="O151" i="4" s="1"/>
  <c r="P151" i="4" s="1"/>
  <c r="D150" i="4"/>
  <c r="M150" i="4" s="1"/>
  <c r="M149" i="4" s="1"/>
  <c r="N148" i="4"/>
  <c r="O148" i="4" s="1"/>
  <c r="K148" i="4"/>
  <c r="L148" i="4" s="1"/>
  <c r="D147" i="4"/>
  <c r="M147" i="4" s="1"/>
  <c r="M146" i="4" s="1"/>
  <c r="N145" i="4"/>
  <c r="O145" i="4" s="1"/>
  <c r="P145" i="4" s="1"/>
  <c r="K145" i="4"/>
  <c r="F145" i="4"/>
  <c r="D144" i="4"/>
  <c r="M144" i="4" s="1"/>
  <c r="M143" i="4" s="1"/>
  <c r="D142" i="4"/>
  <c r="D140" i="4"/>
  <c r="A140" i="4"/>
  <c r="A141" i="4" s="1"/>
  <c r="D139" i="4"/>
  <c r="D137" i="4" s="1"/>
  <c r="D135" i="4" s="1"/>
  <c r="D133" i="4" s="1"/>
  <c r="D131" i="4" s="1"/>
  <c r="D129" i="4" s="1"/>
  <c r="D127" i="4" s="1"/>
  <c r="C139" i="4"/>
  <c r="D138" i="4"/>
  <c r="D136" i="4" s="1"/>
  <c r="D134" i="4" s="1"/>
  <c r="D132" i="4" s="1"/>
  <c r="D130" i="4" s="1"/>
  <c r="D128" i="4" s="1"/>
  <c r="A138" i="4"/>
  <c r="C138" i="4" s="1"/>
  <c r="N126" i="4"/>
  <c r="O126" i="4" s="1"/>
  <c r="P126" i="4" s="1"/>
  <c r="Q126" i="4" s="1"/>
  <c r="D125" i="4"/>
  <c r="M125" i="4" s="1"/>
  <c r="M124" i="4" s="1"/>
  <c r="N123" i="4"/>
  <c r="O123" i="4" s="1"/>
  <c r="K123" i="4"/>
  <c r="L123" i="4" s="1"/>
  <c r="D122" i="4"/>
  <c r="M122" i="4" s="1"/>
  <c r="M121" i="4" s="1"/>
  <c r="N120" i="4"/>
  <c r="K120" i="4"/>
  <c r="L120" i="4" s="1"/>
  <c r="F120" i="4"/>
  <c r="G120" i="4" s="1"/>
  <c r="D119" i="4"/>
  <c r="M119" i="4" s="1"/>
  <c r="M118" i="4" s="1"/>
  <c r="D117" i="4"/>
  <c r="D115" i="4"/>
  <c r="D113" i="4" s="1"/>
  <c r="D111" i="4" s="1"/>
  <c r="D109" i="4" s="1"/>
  <c r="D107" i="4" s="1"/>
  <c r="D105" i="4" s="1"/>
  <c r="D103" i="4" s="1"/>
  <c r="C115" i="4"/>
  <c r="A115" i="4"/>
  <c r="A116" i="4" s="1"/>
  <c r="D114" i="4"/>
  <c r="C114" i="4"/>
  <c r="A113" i="4"/>
  <c r="A112" i="4" s="1"/>
  <c r="A111" i="4" s="1"/>
  <c r="D112" i="4"/>
  <c r="D110" i="4" s="1"/>
  <c r="D108" i="4" s="1"/>
  <c r="D106" i="4" s="1"/>
  <c r="D104" i="4" s="1"/>
  <c r="D102" i="4" s="1"/>
  <c r="N101" i="4"/>
  <c r="O101" i="4" s="1"/>
  <c r="D100" i="4"/>
  <c r="M100" i="4" s="1"/>
  <c r="M99" i="4" s="1"/>
  <c r="N98" i="4"/>
  <c r="K98" i="4"/>
  <c r="L98" i="4" s="1"/>
  <c r="D97" i="4"/>
  <c r="N95" i="4"/>
  <c r="O95" i="4" s="1"/>
  <c r="K95" i="4"/>
  <c r="L95" i="4" s="1"/>
  <c r="F95" i="4"/>
  <c r="G95" i="4" s="1"/>
  <c r="D94" i="4"/>
  <c r="D92" i="4"/>
  <c r="D90" i="4"/>
  <c r="D88" i="4" s="1"/>
  <c r="D86" i="4" s="1"/>
  <c r="D84" i="4" s="1"/>
  <c r="D82" i="4" s="1"/>
  <c r="D80" i="4" s="1"/>
  <c r="D78" i="4" s="1"/>
  <c r="A90" i="4"/>
  <c r="A91" i="4" s="1"/>
  <c r="D89" i="4"/>
  <c r="D87" i="4" s="1"/>
  <c r="D85" i="4" s="1"/>
  <c r="D83" i="4" s="1"/>
  <c r="D81" i="4" s="1"/>
  <c r="D79" i="4" s="1"/>
  <c r="D77" i="4" s="1"/>
  <c r="C89" i="4"/>
  <c r="A88" i="4"/>
  <c r="A87" i="4" s="1"/>
  <c r="N76" i="4"/>
  <c r="D75" i="4"/>
  <c r="M75" i="4" s="1"/>
  <c r="M74" i="4" s="1"/>
  <c r="N73" i="4"/>
  <c r="O73" i="4" s="1"/>
  <c r="K73" i="4"/>
  <c r="L73" i="4" s="1"/>
  <c r="D72" i="4"/>
  <c r="N70" i="4"/>
  <c r="O70" i="4" s="1"/>
  <c r="K70" i="4"/>
  <c r="K69" i="4" s="1"/>
  <c r="K68" i="4" s="1"/>
  <c r="F70" i="4"/>
  <c r="G70" i="4" s="1"/>
  <c r="G69" i="4" s="1"/>
  <c r="G68" i="4" s="1"/>
  <c r="M69" i="4"/>
  <c r="M68" i="4" s="1"/>
  <c r="D69" i="4"/>
  <c r="D67" i="4"/>
  <c r="D65" i="4"/>
  <c r="D63" i="4" s="1"/>
  <c r="D61" i="4" s="1"/>
  <c r="D59" i="4" s="1"/>
  <c r="D57" i="4" s="1"/>
  <c r="D55" i="4" s="1"/>
  <c r="D53" i="4" s="1"/>
  <c r="A65" i="4"/>
  <c r="A66" i="4" s="1"/>
  <c r="D64" i="4"/>
  <c r="D62" i="4" s="1"/>
  <c r="D60" i="4" s="1"/>
  <c r="D58" i="4" s="1"/>
  <c r="D56" i="4" s="1"/>
  <c r="D54" i="4" s="1"/>
  <c r="D52" i="4" s="1"/>
  <c r="C64" i="4"/>
  <c r="A63" i="4"/>
  <c r="A62" i="4" s="1"/>
  <c r="N51" i="4"/>
  <c r="O51" i="4" s="1"/>
  <c r="D50" i="4"/>
  <c r="M50" i="4" s="1"/>
  <c r="M49" i="4" s="1"/>
  <c r="N48" i="4"/>
  <c r="O48" i="4" s="1"/>
  <c r="K48" i="4"/>
  <c r="L48" i="4" s="1"/>
  <c r="D47" i="4"/>
  <c r="N45" i="4"/>
  <c r="O45" i="4" s="1"/>
  <c r="K45" i="4"/>
  <c r="F45" i="4"/>
  <c r="G45" i="4" s="1"/>
  <c r="D44" i="4"/>
  <c r="D42" i="4"/>
  <c r="D40" i="4"/>
  <c r="D38" i="4" s="1"/>
  <c r="D36" i="4" s="1"/>
  <c r="D34" i="4" s="1"/>
  <c r="D32" i="4" s="1"/>
  <c r="D30" i="4" s="1"/>
  <c r="D28" i="4" s="1"/>
  <c r="D39" i="4"/>
  <c r="D37" i="4" s="1"/>
  <c r="D35" i="4" s="1"/>
  <c r="D33" i="4" s="1"/>
  <c r="D31" i="4" s="1"/>
  <c r="D29" i="4" s="1"/>
  <c r="D27" i="4" s="1"/>
  <c r="C39" i="4"/>
  <c r="N26" i="4"/>
  <c r="O26" i="4" s="1"/>
  <c r="D25" i="4"/>
  <c r="M25" i="4" s="1"/>
  <c r="M24" i="4" s="1"/>
  <c r="N23" i="4"/>
  <c r="O23" i="4" s="1"/>
  <c r="K23" i="4"/>
  <c r="L23" i="4" s="1"/>
  <c r="D22" i="4"/>
  <c r="N20" i="4"/>
  <c r="O20" i="4" s="1"/>
  <c r="K20" i="4"/>
  <c r="F20" i="4"/>
  <c r="G20" i="4" s="1"/>
  <c r="D19" i="4"/>
  <c r="D17" i="4"/>
  <c r="D15" i="4"/>
  <c r="D13" i="4" s="1"/>
  <c r="D11" i="4" s="1"/>
  <c r="D9" i="4" s="1"/>
  <c r="D7" i="4" s="1"/>
  <c r="D5" i="4" s="1"/>
  <c r="D3" i="4" s="1"/>
  <c r="D14" i="4"/>
  <c r="C14" i="4"/>
  <c r="D12" i="4"/>
  <c r="D10" i="4" s="1"/>
  <c r="D8" i="4" s="1"/>
  <c r="D6" i="4" s="1"/>
  <c r="D4" i="4" s="1"/>
  <c r="D2" i="4" s="1"/>
  <c r="M52" i="10"/>
  <c r="C540" i="4" l="1"/>
  <c r="C565" i="4"/>
  <c r="A687" i="4"/>
  <c r="A762" i="4"/>
  <c r="G44" i="4"/>
  <c r="G43" i="4" s="1"/>
  <c r="N97" i="4"/>
  <c r="N96" i="4" s="1"/>
  <c r="C113" i="4"/>
  <c r="C538" i="4"/>
  <c r="F594" i="4"/>
  <c r="F593" i="4" s="1"/>
  <c r="F592" i="4" s="1"/>
  <c r="F591" i="4" s="1"/>
  <c r="F590" i="4" s="1"/>
  <c r="F589" i="4" s="1"/>
  <c r="F588" i="4" s="1"/>
  <c r="F587" i="4" s="1"/>
  <c r="F586" i="4" s="1"/>
  <c r="F585" i="4" s="1"/>
  <c r="F584" i="4" s="1"/>
  <c r="F583" i="4" s="1"/>
  <c r="F582" i="4" s="1"/>
  <c r="F581" i="4" s="1"/>
  <c r="F580" i="4" s="1"/>
  <c r="F579" i="4" s="1"/>
  <c r="F578" i="4" s="1"/>
  <c r="F577" i="4" s="1"/>
  <c r="L597" i="4"/>
  <c r="L596" i="4" s="1"/>
  <c r="A237" i="4"/>
  <c r="C237" i="4" s="1"/>
  <c r="N273" i="4"/>
  <c r="N272" i="4" s="1"/>
  <c r="N271" i="4" s="1"/>
  <c r="M594" i="4"/>
  <c r="M593" i="4" s="1"/>
  <c r="A662" i="4"/>
  <c r="A661" i="4" s="1"/>
  <c r="C813" i="4"/>
  <c r="N270" i="4"/>
  <c r="O270" i="4" s="1"/>
  <c r="N345" i="4"/>
  <c r="A387" i="4"/>
  <c r="A386" i="4" s="1"/>
  <c r="C440" i="4"/>
  <c r="H472" i="4"/>
  <c r="H471" i="4" s="1"/>
  <c r="L517" i="4"/>
  <c r="L516" i="4" s="1"/>
  <c r="C790" i="4"/>
  <c r="J447" i="4"/>
  <c r="J446" i="4" s="1"/>
  <c r="A536" i="4"/>
  <c r="A535" i="4" s="1"/>
  <c r="A612" i="4"/>
  <c r="A611" i="4" s="1"/>
  <c r="A466" i="4"/>
  <c r="C415" i="4"/>
  <c r="A311" i="4"/>
  <c r="C311" i="4" s="1"/>
  <c r="C266" i="4"/>
  <c r="C163" i="4"/>
  <c r="Q675" i="4"/>
  <c r="Q674" i="4" s="1"/>
  <c r="N773" i="4"/>
  <c r="O773" i="4" s="1"/>
  <c r="J697" i="4"/>
  <c r="J722" i="4" s="1"/>
  <c r="N697" i="4"/>
  <c r="N696" i="4" s="1"/>
  <c r="A137" i="4"/>
  <c r="P144" i="4"/>
  <c r="P143" i="4" s="1"/>
  <c r="A187" i="4"/>
  <c r="C187" i="4" s="1"/>
  <c r="C213" i="4"/>
  <c r="K222" i="4"/>
  <c r="K247" i="4" s="1"/>
  <c r="C290" i="4"/>
  <c r="C337" i="4"/>
  <c r="G444" i="4"/>
  <c r="G443" i="4" s="1"/>
  <c r="O472" i="4"/>
  <c r="C515" i="4"/>
  <c r="C615" i="4"/>
  <c r="C665" i="4"/>
  <c r="A691" i="4"/>
  <c r="C691" i="4" s="1"/>
  <c r="C715" i="4"/>
  <c r="D342" i="4"/>
  <c r="A418" i="4"/>
  <c r="A419" i="4" s="1"/>
  <c r="A420" i="4" s="1"/>
  <c r="L640" i="4"/>
  <c r="L639" i="4" s="1"/>
  <c r="L638" i="4" s="1"/>
  <c r="L637" i="4" s="1"/>
  <c r="L636" i="4" s="1"/>
  <c r="L635" i="4" s="1"/>
  <c r="L634" i="4" s="1"/>
  <c r="L633" i="4" s="1"/>
  <c r="L632" i="4" s="1"/>
  <c r="L631" i="4" s="1"/>
  <c r="L630" i="4" s="1"/>
  <c r="L629" i="4" s="1"/>
  <c r="L628" i="4" s="1"/>
  <c r="L627" i="4" s="1"/>
  <c r="N795" i="4"/>
  <c r="O795" i="4" s="1"/>
  <c r="P795" i="4" s="1"/>
  <c r="P794" i="4" s="1"/>
  <c r="P793" i="4" s="1"/>
  <c r="P792" i="4" s="1"/>
  <c r="P791" i="4" s="1"/>
  <c r="N798" i="4"/>
  <c r="O798" i="4" s="1"/>
  <c r="P798" i="4" s="1"/>
  <c r="N50" i="4"/>
  <c r="N49" i="4" s="1"/>
  <c r="N100" i="4"/>
  <c r="N99" i="4" s="1"/>
  <c r="C190" i="4"/>
  <c r="L197" i="4"/>
  <c r="L196" i="4" s="1"/>
  <c r="C240" i="4"/>
  <c r="A362" i="4"/>
  <c r="A361" i="4" s="1"/>
  <c r="N497" i="4"/>
  <c r="N496" i="4" s="1"/>
  <c r="N519" i="4"/>
  <c r="N518" i="4" s="1"/>
  <c r="R550" i="4"/>
  <c r="R549" i="4" s="1"/>
  <c r="M592" i="4"/>
  <c r="M591" i="4" s="1"/>
  <c r="M590" i="4" s="1"/>
  <c r="M589" i="4" s="1"/>
  <c r="M588" i="4" s="1"/>
  <c r="M587" i="4" s="1"/>
  <c r="M586" i="4" s="1"/>
  <c r="M585" i="4" s="1"/>
  <c r="M584" i="4" s="1"/>
  <c r="M583" i="4" s="1"/>
  <c r="M582" i="4" s="1"/>
  <c r="M581" i="4" s="1"/>
  <c r="M580" i="4" s="1"/>
  <c r="M579" i="4" s="1"/>
  <c r="M578" i="4" s="1"/>
  <c r="M577" i="4" s="1"/>
  <c r="O600" i="4"/>
  <c r="O599" i="4" s="1"/>
  <c r="O698" i="4"/>
  <c r="P698" i="4" s="1"/>
  <c r="Q698" i="4" s="1"/>
  <c r="N748" i="4"/>
  <c r="O748" i="4" s="1"/>
  <c r="P748" i="4" s="1"/>
  <c r="Q748" i="4" s="1"/>
  <c r="A766" i="4"/>
  <c r="A767" i="4" s="1"/>
  <c r="K144" i="4"/>
  <c r="K143" i="4" s="1"/>
  <c r="H389" i="4"/>
  <c r="L494" i="4"/>
  <c r="L493" i="4" s="1"/>
  <c r="L492" i="4" s="1"/>
  <c r="L491" i="4" s="1"/>
  <c r="L490" i="4" s="1"/>
  <c r="L489" i="4" s="1"/>
  <c r="L488" i="4" s="1"/>
  <c r="L487" i="4" s="1"/>
  <c r="L486" i="4" s="1"/>
  <c r="L485" i="4" s="1"/>
  <c r="L484" i="4" s="1"/>
  <c r="L483" i="4" s="1"/>
  <c r="L482" i="4" s="1"/>
  <c r="L481" i="4" s="1"/>
  <c r="L480" i="4" s="1"/>
  <c r="L479" i="4" s="1"/>
  <c r="L478" i="4" s="1"/>
  <c r="L477" i="4" s="1"/>
  <c r="L497" i="4"/>
  <c r="L496" i="4" s="1"/>
  <c r="N745" i="4"/>
  <c r="O745" i="4" s="1"/>
  <c r="N770" i="4"/>
  <c r="O770" i="4" s="1"/>
  <c r="K697" i="4"/>
  <c r="K747" i="4" s="1"/>
  <c r="J647" i="4"/>
  <c r="J646" i="4" s="1"/>
  <c r="P550" i="4"/>
  <c r="P549" i="4" s="1"/>
  <c r="O425" i="4"/>
  <c r="O424" i="4" s="1"/>
  <c r="O819" i="4"/>
  <c r="O818" i="4" s="1"/>
  <c r="O817" i="4" s="1"/>
  <c r="O816" i="4" s="1"/>
  <c r="O815" i="4" s="1"/>
  <c r="O814" i="4" s="1"/>
  <c r="O813" i="4" s="1"/>
  <c r="O812" i="4" s="1"/>
  <c r="O811" i="4" s="1"/>
  <c r="O810" i="4" s="1"/>
  <c r="O809" i="4" s="1"/>
  <c r="O808" i="4" s="1"/>
  <c r="O807" i="4" s="1"/>
  <c r="O806" i="4" s="1"/>
  <c r="O805" i="4" s="1"/>
  <c r="O804" i="4" s="1"/>
  <c r="O803" i="4" s="1"/>
  <c r="O802" i="4" s="1"/>
  <c r="O825" i="4"/>
  <c r="O824" i="4" s="1"/>
  <c r="P697" i="4"/>
  <c r="P696" i="4" s="1"/>
  <c r="G695" i="4"/>
  <c r="G770" i="4" s="1"/>
  <c r="E694" i="4"/>
  <c r="E794" i="4" s="1"/>
  <c r="D744" i="4"/>
  <c r="N675" i="4"/>
  <c r="N674" i="4" s="1"/>
  <c r="N669" i="4"/>
  <c r="N668" i="4" s="1"/>
  <c r="N667" i="4" s="1"/>
  <c r="N666" i="4" s="1"/>
  <c r="N665" i="4" s="1"/>
  <c r="N664" i="4" s="1"/>
  <c r="N663" i="4" s="1"/>
  <c r="N662" i="4" s="1"/>
  <c r="N661" i="4" s="1"/>
  <c r="N660" i="4" s="1"/>
  <c r="N659" i="4" s="1"/>
  <c r="N658" i="4" s="1"/>
  <c r="N657" i="4" s="1"/>
  <c r="N656" i="4" s="1"/>
  <c r="N655" i="4" s="1"/>
  <c r="N654" i="4" s="1"/>
  <c r="N653" i="4" s="1"/>
  <c r="N652" i="4" s="1"/>
  <c r="O675" i="4"/>
  <c r="O674" i="4" s="1"/>
  <c r="K672" i="4"/>
  <c r="K671" i="4" s="1"/>
  <c r="L669" i="4"/>
  <c r="L668" i="4" s="1"/>
  <c r="L667" i="4" s="1"/>
  <c r="L666" i="4" s="1"/>
  <c r="L665" i="4" s="1"/>
  <c r="L664" i="4" s="1"/>
  <c r="L663" i="4" s="1"/>
  <c r="L662" i="4" s="1"/>
  <c r="L661" i="4" s="1"/>
  <c r="L660" i="4" s="1"/>
  <c r="L659" i="4" s="1"/>
  <c r="L658" i="4" s="1"/>
  <c r="L657" i="4" s="1"/>
  <c r="L656" i="4" s="1"/>
  <c r="L655" i="4" s="1"/>
  <c r="L654" i="4" s="1"/>
  <c r="L653" i="4" s="1"/>
  <c r="L652" i="4" s="1"/>
  <c r="N644" i="4"/>
  <c r="N643" i="4" s="1"/>
  <c r="N642" i="4" s="1"/>
  <c r="N641" i="4" s="1"/>
  <c r="L622" i="4"/>
  <c r="L621" i="4" s="1"/>
  <c r="G619" i="4"/>
  <c r="G618" i="4" s="1"/>
  <c r="G617" i="4" s="1"/>
  <c r="G616" i="4" s="1"/>
  <c r="G615" i="4" s="1"/>
  <c r="G614" i="4" s="1"/>
  <c r="G613" i="4" s="1"/>
  <c r="G612" i="4" s="1"/>
  <c r="G611" i="4" s="1"/>
  <c r="G610" i="4" s="1"/>
  <c r="G609" i="4" s="1"/>
  <c r="G608" i="4" s="1"/>
  <c r="G607" i="4" s="1"/>
  <c r="G606" i="4" s="1"/>
  <c r="G605" i="4" s="1"/>
  <c r="G604" i="4" s="1"/>
  <c r="G603" i="4" s="1"/>
  <c r="G602" i="4" s="1"/>
  <c r="E619" i="4"/>
  <c r="E618" i="4" s="1"/>
  <c r="E617" i="4" s="1"/>
  <c r="E616" i="4" s="1"/>
  <c r="E615" i="4" s="1"/>
  <c r="E614" i="4" s="1"/>
  <c r="E613" i="4" s="1"/>
  <c r="E612" i="4" s="1"/>
  <c r="E611" i="4" s="1"/>
  <c r="E610" i="4" s="1"/>
  <c r="E609" i="4" s="1"/>
  <c r="E608" i="4" s="1"/>
  <c r="E607" i="4" s="1"/>
  <c r="E606" i="4" s="1"/>
  <c r="E605" i="4" s="1"/>
  <c r="E604" i="4" s="1"/>
  <c r="E603" i="4" s="1"/>
  <c r="E602" i="4" s="1"/>
  <c r="F619" i="4"/>
  <c r="F618" i="4" s="1"/>
  <c r="F617" i="4" s="1"/>
  <c r="F616" i="4" s="1"/>
  <c r="F615" i="4" s="1"/>
  <c r="F614" i="4" s="1"/>
  <c r="F613" i="4" s="1"/>
  <c r="F612" i="4" s="1"/>
  <c r="F611" i="4" s="1"/>
  <c r="F610" i="4" s="1"/>
  <c r="F609" i="4" s="1"/>
  <c r="F608" i="4" s="1"/>
  <c r="F607" i="4" s="1"/>
  <c r="F606" i="4" s="1"/>
  <c r="F605" i="4" s="1"/>
  <c r="F604" i="4" s="1"/>
  <c r="F603" i="4" s="1"/>
  <c r="F602" i="4" s="1"/>
  <c r="G594" i="4"/>
  <c r="G593" i="4" s="1"/>
  <c r="G592" i="4" s="1"/>
  <c r="G591" i="4" s="1"/>
  <c r="G590" i="4" s="1"/>
  <c r="G589" i="4" s="1"/>
  <c r="G588" i="4" s="1"/>
  <c r="G587" i="4" s="1"/>
  <c r="G586" i="4" s="1"/>
  <c r="G585" i="4" s="1"/>
  <c r="G584" i="4" s="1"/>
  <c r="G583" i="4" s="1"/>
  <c r="G582" i="4" s="1"/>
  <c r="G581" i="4" s="1"/>
  <c r="G580" i="4" s="1"/>
  <c r="G579" i="4" s="1"/>
  <c r="G578" i="4" s="1"/>
  <c r="G577" i="4" s="1"/>
  <c r="E569" i="4"/>
  <c r="E568" i="4" s="1"/>
  <c r="E567" i="4" s="1"/>
  <c r="E566" i="4" s="1"/>
  <c r="E565" i="4" s="1"/>
  <c r="E564" i="4" s="1"/>
  <c r="E563" i="4" s="1"/>
  <c r="E562" i="4" s="1"/>
  <c r="E561" i="4" s="1"/>
  <c r="E560" i="4" s="1"/>
  <c r="E559" i="4" s="1"/>
  <c r="E558" i="4" s="1"/>
  <c r="E557" i="4" s="1"/>
  <c r="E556" i="4" s="1"/>
  <c r="E555" i="4" s="1"/>
  <c r="E554" i="4" s="1"/>
  <c r="E553" i="4" s="1"/>
  <c r="E552" i="4" s="1"/>
  <c r="F569" i="4"/>
  <c r="F568" i="4" s="1"/>
  <c r="F567" i="4" s="1"/>
  <c r="F566" i="4" s="1"/>
  <c r="F565" i="4" s="1"/>
  <c r="F564" i="4" s="1"/>
  <c r="F563" i="4" s="1"/>
  <c r="F562" i="4" s="1"/>
  <c r="F561" i="4" s="1"/>
  <c r="F560" i="4" s="1"/>
  <c r="F559" i="4" s="1"/>
  <c r="F558" i="4" s="1"/>
  <c r="F557" i="4" s="1"/>
  <c r="F556" i="4" s="1"/>
  <c r="F555" i="4" s="1"/>
  <c r="F554" i="4" s="1"/>
  <c r="F553" i="4" s="1"/>
  <c r="F552" i="4" s="1"/>
  <c r="G569" i="4"/>
  <c r="G568" i="4" s="1"/>
  <c r="G567" i="4" s="1"/>
  <c r="G566" i="4" s="1"/>
  <c r="G565" i="4" s="1"/>
  <c r="G564" i="4" s="1"/>
  <c r="G563" i="4" s="1"/>
  <c r="G562" i="4" s="1"/>
  <c r="G561" i="4" s="1"/>
  <c r="G560" i="4" s="1"/>
  <c r="G559" i="4" s="1"/>
  <c r="G558" i="4" s="1"/>
  <c r="G557" i="4" s="1"/>
  <c r="G556" i="4" s="1"/>
  <c r="G555" i="4" s="1"/>
  <c r="G554" i="4" s="1"/>
  <c r="G553" i="4" s="1"/>
  <c r="G552" i="4" s="1"/>
  <c r="O550" i="4"/>
  <c r="O549" i="4" s="1"/>
  <c r="N547" i="4"/>
  <c r="N546" i="4" s="1"/>
  <c r="P547" i="4"/>
  <c r="P546" i="4" s="1"/>
  <c r="L547" i="4"/>
  <c r="L546" i="4" s="1"/>
  <c r="L515" i="4"/>
  <c r="L514" i="4" s="1"/>
  <c r="L513" i="4" s="1"/>
  <c r="L512" i="4" s="1"/>
  <c r="L511" i="4" s="1"/>
  <c r="L510" i="4" s="1"/>
  <c r="L509" i="4" s="1"/>
  <c r="L508" i="4" s="1"/>
  <c r="L507" i="4" s="1"/>
  <c r="L506" i="4" s="1"/>
  <c r="L505" i="4" s="1"/>
  <c r="L504" i="4" s="1"/>
  <c r="L503" i="4" s="1"/>
  <c r="L502" i="4" s="1"/>
  <c r="N517" i="4"/>
  <c r="N516" i="4" s="1"/>
  <c r="N515" i="4" s="1"/>
  <c r="N514" i="4" s="1"/>
  <c r="N513" i="4" s="1"/>
  <c r="N512" i="4" s="1"/>
  <c r="N511" i="4" s="1"/>
  <c r="N510" i="4" s="1"/>
  <c r="N509" i="4" s="1"/>
  <c r="N508" i="4" s="1"/>
  <c r="N507" i="4" s="1"/>
  <c r="N506" i="4" s="1"/>
  <c r="N505" i="4" s="1"/>
  <c r="N504" i="4" s="1"/>
  <c r="N503" i="4" s="1"/>
  <c r="N502" i="4" s="1"/>
  <c r="J517" i="4"/>
  <c r="J516" i="4" s="1"/>
  <c r="J515" i="4" s="1"/>
  <c r="J514" i="4" s="1"/>
  <c r="J513" i="4" s="1"/>
  <c r="J512" i="4" s="1"/>
  <c r="J511" i="4" s="1"/>
  <c r="J510" i="4" s="1"/>
  <c r="J509" i="4" s="1"/>
  <c r="J508" i="4" s="1"/>
  <c r="J507" i="4" s="1"/>
  <c r="J506" i="4" s="1"/>
  <c r="J505" i="4" s="1"/>
  <c r="J504" i="4" s="1"/>
  <c r="J503" i="4" s="1"/>
  <c r="J502" i="4" s="1"/>
  <c r="F444" i="4"/>
  <c r="F443" i="4" s="1"/>
  <c r="F442" i="4" s="1"/>
  <c r="F441" i="4" s="1"/>
  <c r="F440" i="4" s="1"/>
  <c r="F439" i="4" s="1"/>
  <c r="F438" i="4" s="1"/>
  <c r="F437" i="4" s="1"/>
  <c r="F436" i="4" s="1"/>
  <c r="F435" i="4" s="1"/>
  <c r="F434" i="4" s="1"/>
  <c r="F433" i="4" s="1"/>
  <c r="F432" i="4" s="1"/>
  <c r="F431" i="4" s="1"/>
  <c r="F430" i="4" s="1"/>
  <c r="F429" i="4" s="1"/>
  <c r="F428" i="4" s="1"/>
  <c r="F427" i="4" s="1"/>
  <c r="J422" i="4"/>
  <c r="J421" i="4" s="1"/>
  <c r="M419" i="4"/>
  <c r="M418" i="4" s="1"/>
  <c r="M417" i="4" s="1"/>
  <c r="M416" i="4" s="1"/>
  <c r="M415" i="4" s="1"/>
  <c r="M414" i="4" s="1"/>
  <c r="M413" i="4" s="1"/>
  <c r="M412" i="4" s="1"/>
  <c r="M411" i="4" s="1"/>
  <c r="M410" i="4" s="1"/>
  <c r="M409" i="4" s="1"/>
  <c r="M408" i="4" s="1"/>
  <c r="M407" i="4" s="1"/>
  <c r="M406" i="4" s="1"/>
  <c r="M405" i="4" s="1"/>
  <c r="M404" i="4" s="1"/>
  <c r="M403" i="4" s="1"/>
  <c r="M402" i="4" s="1"/>
  <c r="H417" i="4"/>
  <c r="H416" i="4" s="1"/>
  <c r="H415" i="4" s="1"/>
  <c r="H414" i="4" s="1"/>
  <c r="G419" i="4"/>
  <c r="G418" i="4" s="1"/>
  <c r="G417" i="4" s="1"/>
  <c r="G416" i="4" s="1"/>
  <c r="G415" i="4" s="1"/>
  <c r="G414" i="4" s="1"/>
  <c r="G413" i="4" s="1"/>
  <c r="G412" i="4" s="1"/>
  <c r="G411" i="4" s="1"/>
  <c r="G410" i="4" s="1"/>
  <c r="G409" i="4" s="1"/>
  <c r="G408" i="4" s="1"/>
  <c r="G407" i="4" s="1"/>
  <c r="G406" i="4" s="1"/>
  <c r="G405" i="4" s="1"/>
  <c r="G404" i="4" s="1"/>
  <c r="G403" i="4" s="1"/>
  <c r="G402" i="4" s="1"/>
  <c r="J397" i="4"/>
  <c r="J396" i="4" s="1"/>
  <c r="E394" i="4"/>
  <c r="E393" i="4" s="1"/>
  <c r="E392" i="4" s="1"/>
  <c r="E391" i="4" s="1"/>
  <c r="E390" i="4" s="1"/>
  <c r="E389" i="4" s="1"/>
  <c r="E388" i="4" s="1"/>
  <c r="E387" i="4" s="1"/>
  <c r="E386" i="4" s="1"/>
  <c r="E385" i="4" s="1"/>
  <c r="E384" i="4" s="1"/>
  <c r="E383" i="4" s="1"/>
  <c r="E382" i="4" s="1"/>
  <c r="E381" i="4" s="1"/>
  <c r="E380" i="4" s="1"/>
  <c r="E379" i="4" s="1"/>
  <c r="E378" i="4" s="1"/>
  <c r="E377" i="4" s="1"/>
  <c r="M394" i="4"/>
  <c r="M393" i="4" s="1"/>
  <c r="M392" i="4" s="1"/>
  <c r="M391" i="4" s="1"/>
  <c r="D325" i="4"/>
  <c r="N326" i="4" s="1"/>
  <c r="N245" i="4"/>
  <c r="O245" i="4" s="1"/>
  <c r="P245" i="4" s="1"/>
  <c r="N320" i="4"/>
  <c r="O320" i="4" s="1"/>
  <c r="N348" i="4"/>
  <c r="O348" i="4" s="1"/>
  <c r="P348" i="4" s="1"/>
  <c r="Q348" i="4" s="1"/>
  <c r="O225" i="4"/>
  <c r="O224" i="4" s="1"/>
  <c r="N301" i="4"/>
  <c r="N300" i="4" s="1"/>
  <c r="N299" i="4" s="1"/>
  <c r="N295" i="4"/>
  <c r="O295" i="4" s="1"/>
  <c r="N222" i="4"/>
  <c r="N221" i="4" s="1"/>
  <c r="D297" i="4"/>
  <c r="D247" i="4"/>
  <c r="N247" i="4" s="1"/>
  <c r="N246" i="4" s="1"/>
  <c r="D213" i="4"/>
  <c r="D211" i="4" s="1"/>
  <c r="D209" i="4" s="1"/>
  <c r="D207" i="4" s="1"/>
  <c r="D205" i="4" s="1"/>
  <c r="D203" i="4" s="1"/>
  <c r="D317" i="4"/>
  <c r="J197" i="4"/>
  <c r="J196" i="4" s="1"/>
  <c r="L194" i="4"/>
  <c r="L193" i="4" s="1"/>
  <c r="L192" i="4" s="1"/>
  <c r="L191" i="4" s="1"/>
  <c r="L190" i="4" s="1"/>
  <c r="L189" i="4" s="1"/>
  <c r="L188" i="4" s="1"/>
  <c r="L187" i="4" s="1"/>
  <c r="L186" i="4" s="1"/>
  <c r="L185" i="4" s="1"/>
  <c r="L184" i="4" s="1"/>
  <c r="L183" i="4" s="1"/>
  <c r="L182" i="4" s="1"/>
  <c r="L181" i="4" s="1"/>
  <c r="L180" i="4" s="1"/>
  <c r="L179" i="4" s="1"/>
  <c r="L178" i="4" s="1"/>
  <c r="L177" i="4" s="1"/>
  <c r="E194" i="4"/>
  <c r="E193" i="4" s="1"/>
  <c r="E192" i="4" s="1"/>
  <c r="E191" i="4" s="1"/>
  <c r="E190" i="4" s="1"/>
  <c r="E189" i="4" s="1"/>
  <c r="E188" i="4" s="1"/>
  <c r="E187" i="4" s="1"/>
  <c r="E186" i="4" s="1"/>
  <c r="E185" i="4" s="1"/>
  <c r="E184" i="4" s="1"/>
  <c r="E183" i="4" s="1"/>
  <c r="E182" i="4" s="1"/>
  <c r="E181" i="4" s="1"/>
  <c r="E180" i="4" s="1"/>
  <c r="E179" i="4" s="1"/>
  <c r="E178" i="4" s="1"/>
  <c r="E177" i="4" s="1"/>
  <c r="N175" i="4"/>
  <c r="N174" i="4" s="1"/>
  <c r="P175" i="4"/>
  <c r="P174" i="4" s="1"/>
  <c r="O172" i="4"/>
  <c r="O171" i="4" s="1"/>
  <c r="K172" i="4"/>
  <c r="K171" i="4" s="1"/>
  <c r="M167" i="4"/>
  <c r="M166" i="4" s="1"/>
  <c r="L145" i="4"/>
  <c r="J147" i="4"/>
  <c r="J146" i="4" s="1"/>
  <c r="E144" i="4"/>
  <c r="E143" i="4" s="1"/>
  <c r="E142" i="4" s="1"/>
  <c r="E141" i="4" s="1"/>
  <c r="E140" i="4" s="1"/>
  <c r="E139" i="4" s="1"/>
  <c r="E138" i="4" s="1"/>
  <c r="E137" i="4" s="1"/>
  <c r="E136" i="4" s="1"/>
  <c r="E135" i="4" s="1"/>
  <c r="E134" i="4" s="1"/>
  <c r="E133" i="4" s="1"/>
  <c r="E132" i="4" s="1"/>
  <c r="E131" i="4" s="1"/>
  <c r="E130" i="4" s="1"/>
  <c r="E129" i="4" s="1"/>
  <c r="E128" i="4" s="1"/>
  <c r="E127" i="4" s="1"/>
  <c r="J144" i="4"/>
  <c r="J143" i="4" s="1"/>
  <c r="J142" i="4" s="1"/>
  <c r="J141" i="4" s="1"/>
  <c r="J140" i="4" s="1"/>
  <c r="J139" i="4" s="1"/>
  <c r="J138" i="4" s="1"/>
  <c r="J137" i="4" s="1"/>
  <c r="J136" i="4" s="1"/>
  <c r="J135" i="4" s="1"/>
  <c r="J134" i="4" s="1"/>
  <c r="J133" i="4" s="1"/>
  <c r="J132" i="4" s="1"/>
  <c r="J131" i="4" s="1"/>
  <c r="J130" i="4" s="1"/>
  <c r="J129" i="4" s="1"/>
  <c r="J128" i="4" s="1"/>
  <c r="J127" i="4" s="1"/>
  <c r="L144" i="4"/>
  <c r="L143" i="4" s="1"/>
  <c r="L142" i="4" s="1"/>
  <c r="L141" i="4" s="1"/>
  <c r="L140" i="4" s="1"/>
  <c r="L139" i="4" s="1"/>
  <c r="L138" i="4" s="1"/>
  <c r="L137" i="4" s="1"/>
  <c r="L136" i="4" s="1"/>
  <c r="L135" i="4" s="1"/>
  <c r="L134" i="4" s="1"/>
  <c r="L133" i="4" s="1"/>
  <c r="L132" i="4" s="1"/>
  <c r="L131" i="4" s="1"/>
  <c r="L130" i="4" s="1"/>
  <c r="L129" i="4" s="1"/>
  <c r="L128" i="4" s="1"/>
  <c r="L127" i="4" s="1"/>
  <c r="K142" i="4"/>
  <c r="K141" i="4" s="1"/>
  <c r="K140" i="4" s="1"/>
  <c r="K139" i="4" s="1"/>
  <c r="K138" i="4" s="1"/>
  <c r="K137" i="4" s="1"/>
  <c r="K136" i="4" s="1"/>
  <c r="K135" i="4" s="1"/>
  <c r="K134" i="4" s="1"/>
  <c r="K133" i="4" s="1"/>
  <c r="K132" i="4" s="1"/>
  <c r="K131" i="4" s="1"/>
  <c r="K130" i="4" s="1"/>
  <c r="K129" i="4" s="1"/>
  <c r="K128" i="4" s="1"/>
  <c r="K127" i="4" s="1"/>
  <c r="P142" i="4"/>
  <c r="P141" i="4" s="1"/>
  <c r="P140" i="4" s="1"/>
  <c r="P139" i="4" s="1"/>
  <c r="Q125" i="4"/>
  <c r="Q124" i="4" s="1"/>
  <c r="N122" i="4"/>
  <c r="N121" i="4" s="1"/>
  <c r="M117" i="4"/>
  <c r="M116" i="4" s="1"/>
  <c r="M115" i="4" s="1"/>
  <c r="M114" i="4" s="1"/>
  <c r="M113" i="4" s="1"/>
  <c r="M112" i="4" s="1"/>
  <c r="M111" i="4" s="1"/>
  <c r="M110" i="4" s="1"/>
  <c r="M109" i="4" s="1"/>
  <c r="M108" i="4" s="1"/>
  <c r="M107" i="4" s="1"/>
  <c r="M106" i="4" s="1"/>
  <c r="M105" i="4" s="1"/>
  <c r="M104" i="4" s="1"/>
  <c r="M103" i="4" s="1"/>
  <c r="M102" i="4" s="1"/>
  <c r="L119" i="4"/>
  <c r="L118" i="4" s="1"/>
  <c r="L117" i="4" s="1"/>
  <c r="L116" i="4" s="1"/>
  <c r="L115" i="4" s="1"/>
  <c r="L114" i="4" s="1"/>
  <c r="L113" i="4" s="1"/>
  <c r="L112" i="4" s="1"/>
  <c r="L111" i="4" s="1"/>
  <c r="L110" i="4" s="1"/>
  <c r="L109" i="4" s="1"/>
  <c r="L108" i="4" s="1"/>
  <c r="L107" i="4" s="1"/>
  <c r="L106" i="4" s="1"/>
  <c r="L105" i="4" s="1"/>
  <c r="L104" i="4" s="1"/>
  <c r="L103" i="4" s="1"/>
  <c r="L102" i="4" s="1"/>
  <c r="E119" i="4"/>
  <c r="E118" i="4" s="1"/>
  <c r="E117" i="4" s="1"/>
  <c r="E116" i="4" s="1"/>
  <c r="E115" i="4" s="1"/>
  <c r="E114" i="4" s="1"/>
  <c r="N119" i="4"/>
  <c r="N118" i="4" s="1"/>
  <c r="N117" i="4" s="1"/>
  <c r="N116" i="4" s="1"/>
  <c r="N115" i="4" s="1"/>
  <c r="N114" i="4" s="1"/>
  <c r="G119" i="4"/>
  <c r="G118" i="4" s="1"/>
  <c r="G117" i="4" s="1"/>
  <c r="G116" i="4" s="1"/>
  <c r="G115" i="4" s="1"/>
  <c r="G114" i="4" s="1"/>
  <c r="G113" i="4" s="1"/>
  <c r="G112" i="4" s="1"/>
  <c r="G111" i="4" s="1"/>
  <c r="G110" i="4" s="1"/>
  <c r="G109" i="4" s="1"/>
  <c r="G108" i="4" s="1"/>
  <c r="G107" i="4" s="1"/>
  <c r="G106" i="4" s="1"/>
  <c r="G105" i="4" s="1"/>
  <c r="G104" i="4" s="1"/>
  <c r="G103" i="4" s="1"/>
  <c r="G102" i="4" s="1"/>
  <c r="O94" i="4"/>
  <c r="O93" i="4" s="1"/>
  <c r="O92" i="4" s="1"/>
  <c r="O91" i="4" s="1"/>
  <c r="O90" i="4" s="1"/>
  <c r="O89" i="4" s="1"/>
  <c r="O88" i="4" s="1"/>
  <c r="O87" i="4" s="1"/>
  <c r="O86" i="4" s="1"/>
  <c r="O85" i="4" s="1"/>
  <c r="O84" i="4" s="1"/>
  <c r="O83" i="4" s="1"/>
  <c r="O82" i="4" s="1"/>
  <c r="O81" i="4" s="1"/>
  <c r="O80" i="4" s="1"/>
  <c r="O79" i="4" s="1"/>
  <c r="O78" i="4" s="1"/>
  <c r="O77" i="4" s="1"/>
  <c r="G94" i="4"/>
  <c r="G93" i="4" s="1"/>
  <c r="G92" i="4" s="1"/>
  <c r="G91" i="4" s="1"/>
  <c r="G90" i="4" s="1"/>
  <c r="G89" i="4" s="1"/>
  <c r="G88" i="4" s="1"/>
  <c r="G87" i="4" s="1"/>
  <c r="G86" i="4" s="1"/>
  <c r="G85" i="4" s="1"/>
  <c r="G84" i="4" s="1"/>
  <c r="G83" i="4" s="1"/>
  <c r="G82" i="4" s="1"/>
  <c r="G81" i="4" s="1"/>
  <c r="G80" i="4" s="1"/>
  <c r="G79" i="4" s="1"/>
  <c r="G78" i="4" s="1"/>
  <c r="G77" i="4" s="1"/>
  <c r="N75" i="4"/>
  <c r="N74" i="4" s="1"/>
  <c r="O76" i="4"/>
  <c r="P76" i="4" s="1"/>
  <c r="P75" i="4" s="1"/>
  <c r="P74" i="4" s="1"/>
  <c r="F69" i="4"/>
  <c r="F68" i="4" s="1"/>
  <c r="F67" i="4" s="1"/>
  <c r="F66" i="4" s="1"/>
  <c r="F65" i="4" s="1"/>
  <c r="F64" i="4" s="1"/>
  <c r="F63" i="4" s="1"/>
  <c r="F62" i="4" s="1"/>
  <c r="F61" i="4" s="1"/>
  <c r="F60" i="4" s="1"/>
  <c r="F59" i="4" s="1"/>
  <c r="F58" i="4" s="1"/>
  <c r="F57" i="4" s="1"/>
  <c r="F56" i="4" s="1"/>
  <c r="F55" i="4" s="1"/>
  <c r="F54" i="4" s="1"/>
  <c r="F53" i="4" s="1"/>
  <c r="F52" i="4" s="1"/>
  <c r="G67" i="4"/>
  <c r="G66" i="4" s="1"/>
  <c r="G65" i="4" s="1"/>
  <c r="G64" i="4" s="1"/>
  <c r="G63" i="4" s="1"/>
  <c r="G62" i="4" s="1"/>
  <c r="G61" i="4" s="1"/>
  <c r="G60" i="4" s="1"/>
  <c r="G59" i="4" s="1"/>
  <c r="G58" i="4" s="1"/>
  <c r="G57" i="4" s="1"/>
  <c r="G56" i="4" s="1"/>
  <c r="G55" i="4" s="1"/>
  <c r="G54" i="4" s="1"/>
  <c r="G53" i="4" s="1"/>
  <c r="G52" i="4" s="1"/>
  <c r="K67" i="4"/>
  <c r="K66" i="4" s="1"/>
  <c r="K65" i="4" s="1"/>
  <c r="K64" i="4" s="1"/>
  <c r="M67" i="4"/>
  <c r="M66" i="4" s="1"/>
  <c r="M65" i="4" s="1"/>
  <c r="M64" i="4" s="1"/>
  <c r="M63" i="4" s="1"/>
  <c r="M62" i="4" s="1"/>
  <c r="M61" i="4" s="1"/>
  <c r="M60" i="4" s="1"/>
  <c r="M59" i="4" s="1"/>
  <c r="M58" i="4" s="1"/>
  <c r="M57" i="4" s="1"/>
  <c r="M56" i="4" s="1"/>
  <c r="M55" i="4" s="1"/>
  <c r="M54" i="4" s="1"/>
  <c r="M53" i="4" s="1"/>
  <c r="M52" i="4" s="1"/>
  <c r="G42" i="4"/>
  <c r="G41" i="4" s="1"/>
  <c r="G40" i="4" s="1"/>
  <c r="G39" i="4" s="1"/>
  <c r="G38" i="4" s="1"/>
  <c r="G37" i="4" s="1"/>
  <c r="G36" i="4" s="1"/>
  <c r="G35" i="4" s="1"/>
  <c r="G34" i="4" s="1"/>
  <c r="G33" i="4" s="1"/>
  <c r="G32" i="4" s="1"/>
  <c r="G31" i="4" s="1"/>
  <c r="G30" i="4" s="1"/>
  <c r="G29" i="4" s="1"/>
  <c r="G28" i="4" s="1"/>
  <c r="G27" i="4" s="1"/>
  <c r="O44" i="4"/>
  <c r="O43" i="4" s="1"/>
  <c r="O42" i="4" s="1"/>
  <c r="O41" i="4" s="1"/>
  <c r="O40" i="4" s="1"/>
  <c r="O39" i="4" s="1"/>
  <c r="O38" i="4" s="1"/>
  <c r="O37" i="4" s="1"/>
  <c r="O36" i="4" s="1"/>
  <c r="O35" i="4" s="1"/>
  <c r="O34" i="4" s="1"/>
  <c r="O33" i="4" s="1"/>
  <c r="O32" i="4" s="1"/>
  <c r="O31" i="4" s="1"/>
  <c r="O30" i="4" s="1"/>
  <c r="O29" i="4" s="1"/>
  <c r="O28" i="4" s="1"/>
  <c r="O27" i="4" s="1"/>
  <c r="N25" i="4"/>
  <c r="N24" i="4" s="1"/>
  <c r="F19" i="4"/>
  <c r="F18" i="4" s="1"/>
  <c r="G19" i="4"/>
  <c r="G18" i="4" s="1"/>
  <c r="G17" i="4" s="1"/>
  <c r="G16" i="4" s="1"/>
  <c r="G15" i="4" s="1"/>
  <c r="G14" i="4" s="1"/>
  <c r="G13" i="4" s="1"/>
  <c r="G12" i="4" s="1"/>
  <c r="G11" i="4" s="1"/>
  <c r="G10" i="4" s="1"/>
  <c r="G9" i="4" s="1"/>
  <c r="G8" i="4" s="1"/>
  <c r="G7" i="4" s="1"/>
  <c r="G6" i="4" s="1"/>
  <c r="G5" i="4" s="1"/>
  <c r="G4" i="4" s="1"/>
  <c r="G3" i="4" s="1"/>
  <c r="G2" i="4" s="1"/>
  <c r="K19" i="4"/>
  <c r="K18" i="4" s="1"/>
  <c r="K17" i="4" s="1"/>
  <c r="K16" i="4" s="1"/>
  <c r="K15" i="4" s="1"/>
  <c r="K14" i="4" s="1"/>
  <c r="K13" i="4" s="1"/>
  <c r="K12" i="4" s="1"/>
  <c r="K11" i="4" s="1"/>
  <c r="K10" i="4" s="1"/>
  <c r="K9" i="4" s="1"/>
  <c r="K8" i="4" s="1"/>
  <c r="K7" i="4" s="1"/>
  <c r="K6" i="4" s="1"/>
  <c r="K5" i="4" s="1"/>
  <c r="K4" i="4" s="1"/>
  <c r="K3" i="4" s="1"/>
  <c r="K2" i="4" s="1"/>
  <c r="M19" i="4"/>
  <c r="M18" i="4" s="1"/>
  <c r="M17" i="4" s="1"/>
  <c r="M16" i="4" s="1"/>
  <c r="M15" i="4" s="1"/>
  <c r="M14" i="4" s="1"/>
  <c r="M13" i="4" s="1"/>
  <c r="M12" i="4" s="1"/>
  <c r="M11" i="4" s="1"/>
  <c r="M10" i="4" s="1"/>
  <c r="M9" i="4" s="1"/>
  <c r="M8" i="4" s="1"/>
  <c r="M7" i="4" s="1"/>
  <c r="M6" i="4" s="1"/>
  <c r="M5" i="4" s="1"/>
  <c r="M4" i="4" s="1"/>
  <c r="M3" i="4" s="1"/>
  <c r="M2" i="4" s="1"/>
  <c r="F17" i="4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F5" i="4" s="1"/>
  <c r="F4" i="4" s="1"/>
  <c r="F3" i="4" s="1"/>
  <c r="F2" i="4" s="1"/>
  <c r="O69" i="4"/>
  <c r="O68" i="4" s="1"/>
  <c r="O67" i="4" s="1"/>
  <c r="O66" i="4" s="1"/>
  <c r="O65" i="4" s="1"/>
  <c r="O64" i="4" s="1"/>
  <c r="O63" i="4" s="1"/>
  <c r="O62" i="4" s="1"/>
  <c r="O61" i="4" s="1"/>
  <c r="O60" i="4" s="1"/>
  <c r="O59" i="4" s="1"/>
  <c r="O58" i="4" s="1"/>
  <c r="O57" i="4" s="1"/>
  <c r="O56" i="4" s="1"/>
  <c r="O55" i="4" s="1"/>
  <c r="O54" i="4" s="1"/>
  <c r="O53" i="4" s="1"/>
  <c r="O52" i="4" s="1"/>
  <c r="P70" i="4"/>
  <c r="P69" i="4" s="1"/>
  <c r="P68" i="4" s="1"/>
  <c r="P67" i="4" s="1"/>
  <c r="P66" i="4" s="1"/>
  <c r="P65" i="4" s="1"/>
  <c r="P64" i="4" s="1"/>
  <c r="P63" i="4" s="1"/>
  <c r="P62" i="4" s="1"/>
  <c r="P61" i="4" s="1"/>
  <c r="P60" i="4" s="1"/>
  <c r="P59" i="4" s="1"/>
  <c r="P58" i="4" s="1"/>
  <c r="P57" i="4" s="1"/>
  <c r="P56" i="4" s="1"/>
  <c r="P55" i="4" s="1"/>
  <c r="P54" i="4" s="1"/>
  <c r="P53" i="4" s="1"/>
  <c r="P52" i="4" s="1"/>
  <c r="P148" i="4"/>
  <c r="P147" i="4" s="1"/>
  <c r="P146" i="4" s="1"/>
  <c r="O147" i="4"/>
  <c r="O146" i="4" s="1"/>
  <c r="Q401" i="4"/>
  <c r="P400" i="4"/>
  <c r="P399" i="4" s="1"/>
  <c r="O19" i="4"/>
  <c r="O18" i="4" s="1"/>
  <c r="O17" i="4" s="1"/>
  <c r="O16" i="4" s="1"/>
  <c r="O15" i="4" s="1"/>
  <c r="O14" i="4" s="1"/>
  <c r="O13" i="4" s="1"/>
  <c r="O12" i="4" s="1"/>
  <c r="O11" i="4" s="1"/>
  <c r="O10" i="4" s="1"/>
  <c r="O9" i="4" s="1"/>
  <c r="O8" i="4" s="1"/>
  <c r="O7" i="4" s="1"/>
  <c r="O6" i="4" s="1"/>
  <c r="O5" i="4" s="1"/>
  <c r="O4" i="4" s="1"/>
  <c r="O3" i="4" s="1"/>
  <c r="O2" i="4" s="1"/>
  <c r="P20" i="4"/>
  <c r="P19" i="4" s="1"/>
  <c r="P18" i="4" s="1"/>
  <c r="P17" i="4" s="1"/>
  <c r="P16" i="4" s="1"/>
  <c r="P15" i="4" s="1"/>
  <c r="P14" i="4" s="1"/>
  <c r="P13" i="4" s="1"/>
  <c r="P12" i="4" s="1"/>
  <c r="P11" i="4" s="1"/>
  <c r="P10" i="4" s="1"/>
  <c r="P9" i="4" s="1"/>
  <c r="P8" i="4" s="1"/>
  <c r="P7" i="4" s="1"/>
  <c r="P6" i="4" s="1"/>
  <c r="P5" i="4" s="1"/>
  <c r="P4" i="4" s="1"/>
  <c r="P3" i="4" s="1"/>
  <c r="P2" i="4" s="1"/>
  <c r="O100" i="4"/>
  <c r="O99" i="4" s="1"/>
  <c r="P101" i="4"/>
  <c r="P100" i="4" s="1"/>
  <c r="P99" i="4" s="1"/>
  <c r="O50" i="4"/>
  <c r="O49" i="4" s="1"/>
  <c r="P51" i="4"/>
  <c r="P50" i="4" s="1"/>
  <c r="P49" i="4" s="1"/>
  <c r="P123" i="4"/>
  <c r="O122" i="4"/>
  <c r="O121" i="4" s="1"/>
  <c r="J172" i="4"/>
  <c r="J171" i="4" s="1"/>
  <c r="Q176" i="4"/>
  <c r="Q175" i="4" s="1"/>
  <c r="Q174" i="4" s="1"/>
  <c r="J194" i="4"/>
  <c r="J193" i="4" s="1"/>
  <c r="J192" i="4" s="1"/>
  <c r="J191" i="4" s="1"/>
  <c r="J190" i="4" s="1"/>
  <c r="J189" i="4" s="1"/>
  <c r="J188" i="4" s="1"/>
  <c r="J187" i="4" s="1"/>
  <c r="J186" i="4" s="1"/>
  <c r="J185" i="4" s="1"/>
  <c r="J184" i="4" s="1"/>
  <c r="J183" i="4" s="1"/>
  <c r="J182" i="4" s="1"/>
  <c r="J181" i="4" s="1"/>
  <c r="J180" i="4" s="1"/>
  <c r="J179" i="4" s="1"/>
  <c r="J178" i="4" s="1"/>
  <c r="J177" i="4" s="1"/>
  <c r="A211" i="4"/>
  <c r="C211" i="4" s="1"/>
  <c r="K345" i="4"/>
  <c r="K320" i="4"/>
  <c r="L220" i="4"/>
  <c r="N225" i="4"/>
  <c r="N224" i="4" s="1"/>
  <c r="A236" i="4"/>
  <c r="C313" i="4"/>
  <c r="G395" i="4"/>
  <c r="G394" i="4" s="1"/>
  <c r="G393" i="4" s="1"/>
  <c r="G392" i="4" s="1"/>
  <c r="G391" i="4" s="1"/>
  <c r="G390" i="4" s="1"/>
  <c r="G389" i="4" s="1"/>
  <c r="G388" i="4" s="1"/>
  <c r="G387" i="4" s="1"/>
  <c r="G386" i="4" s="1"/>
  <c r="G385" i="4" s="1"/>
  <c r="G384" i="4" s="1"/>
  <c r="G383" i="4" s="1"/>
  <c r="G382" i="4" s="1"/>
  <c r="G381" i="4" s="1"/>
  <c r="G380" i="4" s="1"/>
  <c r="G379" i="4" s="1"/>
  <c r="G378" i="4" s="1"/>
  <c r="G377" i="4" s="1"/>
  <c r="F394" i="4"/>
  <c r="F393" i="4" s="1"/>
  <c r="F392" i="4" s="1"/>
  <c r="F391" i="4" s="1"/>
  <c r="F390" i="4" s="1"/>
  <c r="F389" i="4" s="1"/>
  <c r="F388" i="4" s="1"/>
  <c r="F387" i="4" s="1"/>
  <c r="F386" i="4" s="1"/>
  <c r="F385" i="4" s="1"/>
  <c r="F384" i="4" s="1"/>
  <c r="F383" i="4" s="1"/>
  <c r="F382" i="4" s="1"/>
  <c r="F381" i="4" s="1"/>
  <c r="F380" i="4" s="1"/>
  <c r="F379" i="4" s="1"/>
  <c r="F378" i="4" s="1"/>
  <c r="F377" i="4" s="1"/>
  <c r="N469" i="4"/>
  <c r="N468" i="4" s="1"/>
  <c r="N467" i="4" s="1"/>
  <c r="N466" i="4" s="1"/>
  <c r="N465" i="4" s="1"/>
  <c r="N464" i="4" s="1"/>
  <c r="N463" i="4" s="1"/>
  <c r="N462" i="4" s="1"/>
  <c r="N461" i="4" s="1"/>
  <c r="N460" i="4" s="1"/>
  <c r="N459" i="4" s="1"/>
  <c r="N458" i="4" s="1"/>
  <c r="N457" i="4" s="1"/>
  <c r="M469" i="4"/>
  <c r="M468" i="4" s="1"/>
  <c r="M467" i="4" s="1"/>
  <c r="M466" i="4" s="1"/>
  <c r="M465" i="4" s="1"/>
  <c r="M464" i="4" s="1"/>
  <c r="M463" i="4" s="1"/>
  <c r="M462" i="4" s="1"/>
  <c r="M461" i="4" s="1"/>
  <c r="M460" i="4" s="1"/>
  <c r="M459" i="4" s="1"/>
  <c r="M458" i="4" s="1"/>
  <c r="M457" i="4" s="1"/>
  <c r="M456" i="4" s="1"/>
  <c r="M455" i="4" s="1"/>
  <c r="M454" i="4" s="1"/>
  <c r="M453" i="4" s="1"/>
  <c r="M452" i="4" s="1"/>
  <c r="F469" i="4"/>
  <c r="F468" i="4" s="1"/>
  <c r="E469" i="4"/>
  <c r="E468" i="4" s="1"/>
  <c r="E467" i="4" s="1"/>
  <c r="E466" i="4" s="1"/>
  <c r="E465" i="4" s="1"/>
  <c r="E464" i="4" s="1"/>
  <c r="E463" i="4" s="1"/>
  <c r="E462" i="4" s="1"/>
  <c r="E461" i="4" s="1"/>
  <c r="E460" i="4" s="1"/>
  <c r="E459" i="4" s="1"/>
  <c r="E458" i="4" s="1"/>
  <c r="E457" i="4" s="1"/>
  <c r="E456" i="4" s="1"/>
  <c r="E455" i="4" s="1"/>
  <c r="E454" i="4" s="1"/>
  <c r="E453" i="4" s="1"/>
  <c r="E452" i="4" s="1"/>
  <c r="J469" i="4"/>
  <c r="J468" i="4" s="1"/>
  <c r="J467" i="4" s="1"/>
  <c r="J466" i="4" s="1"/>
  <c r="J465" i="4" s="1"/>
  <c r="J464" i="4" s="1"/>
  <c r="J463" i="4" s="1"/>
  <c r="C490" i="4"/>
  <c r="A491" i="4"/>
  <c r="J494" i="4"/>
  <c r="J493" i="4" s="1"/>
  <c r="J492" i="4" s="1"/>
  <c r="J491" i="4" s="1"/>
  <c r="J490" i="4" s="1"/>
  <c r="J489" i="4" s="1"/>
  <c r="J488" i="4" s="1"/>
  <c r="J487" i="4" s="1"/>
  <c r="J486" i="4" s="1"/>
  <c r="J485" i="4" s="1"/>
  <c r="J484" i="4" s="1"/>
  <c r="J483" i="4" s="1"/>
  <c r="J482" i="4" s="1"/>
  <c r="J481" i="4" s="1"/>
  <c r="J480" i="4" s="1"/>
  <c r="J479" i="4" s="1"/>
  <c r="J478" i="4" s="1"/>
  <c r="J477" i="4" s="1"/>
  <c r="E494" i="4"/>
  <c r="E493" i="4" s="1"/>
  <c r="E492" i="4" s="1"/>
  <c r="E491" i="4" s="1"/>
  <c r="E490" i="4" s="1"/>
  <c r="E489" i="4" s="1"/>
  <c r="E488" i="4" s="1"/>
  <c r="E487" i="4" s="1"/>
  <c r="E486" i="4" s="1"/>
  <c r="E485" i="4" s="1"/>
  <c r="E484" i="4" s="1"/>
  <c r="E483" i="4" s="1"/>
  <c r="E482" i="4" s="1"/>
  <c r="E481" i="4" s="1"/>
  <c r="E480" i="4" s="1"/>
  <c r="E479" i="4" s="1"/>
  <c r="E478" i="4" s="1"/>
  <c r="E477" i="4" s="1"/>
  <c r="P498" i="4"/>
  <c r="O497" i="4"/>
  <c r="O496" i="4" s="1"/>
  <c r="C516" i="4"/>
  <c r="M522" i="4"/>
  <c r="M521" i="4" s="1"/>
  <c r="J522" i="4"/>
  <c r="J521" i="4" s="1"/>
  <c r="A641" i="4"/>
  <c r="C640" i="4"/>
  <c r="M672" i="4"/>
  <c r="M671" i="4" s="1"/>
  <c r="N672" i="4"/>
  <c r="N671" i="4" s="1"/>
  <c r="J672" i="4"/>
  <c r="J671" i="4" s="1"/>
  <c r="L22" i="4"/>
  <c r="L21" i="4" s="1"/>
  <c r="O25" i="4"/>
  <c r="O24" i="4" s="1"/>
  <c r="P26" i="4"/>
  <c r="P25" i="4" s="1"/>
  <c r="P24" i="4" s="1"/>
  <c r="C112" i="4"/>
  <c r="N125" i="4"/>
  <c r="N124" i="4" s="1"/>
  <c r="C140" i="4"/>
  <c r="L72" i="4"/>
  <c r="L71" i="4" s="1"/>
  <c r="P95" i="4"/>
  <c r="P94" i="4" s="1"/>
  <c r="P93" i="4" s="1"/>
  <c r="P92" i="4" s="1"/>
  <c r="P91" i="4" s="1"/>
  <c r="P90" i="4" s="1"/>
  <c r="P89" i="4" s="1"/>
  <c r="P88" i="4" s="1"/>
  <c r="P87" i="4" s="1"/>
  <c r="P86" i="4" s="1"/>
  <c r="P85" i="4" s="1"/>
  <c r="P84" i="4" s="1"/>
  <c r="P83" i="4" s="1"/>
  <c r="P82" i="4" s="1"/>
  <c r="P81" i="4" s="1"/>
  <c r="P80" i="4" s="1"/>
  <c r="P79" i="4" s="1"/>
  <c r="P78" i="4" s="1"/>
  <c r="P77" i="4" s="1"/>
  <c r="F119" i="4"/>
  <c r="F118" i="4" s="1"/>
  <c r="F117" i="4" s="1"/>
  <c r="F116" i="4" s="1"/>
  <c r="F115" i="4" s="1"/>
  <c r="F114" i="4" s="1"/>
  <c r="F113" i="4" s="1"/>
  <c r="F112" i="4" s="1"/>
  <c r="F111" i="4" s="1"/>
  <c r="F110" i="4" s="1"/>
  <c r="F109" i="4" s="1"/>
  <c r="F108" i="4" s="1"/>
  <c r="F107" i="4" s="1"/>
  <c r="F106" i="4" s="1"/>
  <c r="F105" i="4" s="1"/>
  <c r="F104" i="4" s="1"/>
  <c r="F103" i="4" s="1"/>
  <c r="F102" i="4" s="1"/>
  <c r="O120" i="4"/>
  <c r="P120" i="4" s="1"/>
  <c r="P119" i="4" s="1"/>
  <c r="P118" i="4" s="1"/>
  <c r="P117" i="4" s="1"/>
  <c r="P116" i="4" s="1"/>
  <c r="P115" i="4" s="1"/>
  <c r="P114" i="4" s="1"/>
  <c r="P150" i="4"/>
  <c r="P149" i="4" s="1"/>
  <c r="M165" i="4"/>
  <c r="M164" i="4" s="1"/>
  <c r="M163" i="4" s="1"/>
  <c r="M162" i="4" s="1"/>
  <c r="M161" i="4" s="1"/>
  <c r="M160" i="4" s="1"/>
  <c r="M159" i="4" s="1"/>
  <c r="M158" i="4" s="1"/>
  <c r="M157" i="4" s="1"/>
  <c r="M156" i="4" s="1"/>
  <c r="M155" i="4" s="1"/>
  <c r="M154" i="4" s="1"/>
  <c r="M153" i="4" s="1"/>
  <c r="M152" i="4" s="1"/>
  <c r="E369" i="4"/>
  <c r="E368" i="4" s="1"/>
  <c r="E367" i="4" s="1"/>
  <c r="E366" i="4" s="1"/>
  <c r="E365" i="4" s="1"/>
  <c r="E364" i="4" s="1"/>
  <c r="E363" i="4" s="1"/>
  <c r="E362" i="4" s="1"/>
  <c r="E361" i="4" s="1"/>
  <c r="E360" i="4" s="1"/>
  <c r="E359" i="4" s="1"/>
  <c r="E358" i="4" s="1"/>
  <c r="E357" i="4" s="1"/>
  <c r="E356" i="4" s="1"/>
  <c r="E355" i="4" s="1"/>
  <c r="E354" i="4" s="1"/>
  <c r="E353" i="4" s="1"/>
  <c r="E352" i="4" s="1"/>
  <c r="M369" i="4"/>
  <c r="M368" i="4" s="1"/>
  <c r="M367" i="4" s="1"/>
  <c r="M366" i="4" s="1"/>
  <c r="M365" i="4" s="1"/>
  <c r="M364" i="4" s="1"/>
  <c r="M363" i="4" s="1"/>
  <c r="M362" i="4" s="1"/>
  <c r="M361" i="4" s="1"/>
  <c r="M360" i="4" s="1"/>
  <c r="M359" i="4" s="1"/>
  <c r="M358" i="4" s="1"/>
  <c r="M357" i="4" s="1"/>
  <c r="M356" i="4" s="1"/>
  <c r="M355" i="4" s="1"/>
  <c r="M354" i="4" s="1"/>
  <c r="M353" i="4" s="1"/>
  <c r="M352" i="4" s="1"/>
  <c r="P470" i="4"/>
  <c r="Q470" i="4" s="1"/>
  <c r="R470" i="4" s="1"/>
  <c r="S470" i="4" s="1"/>
  <c r="T470" i="4" s="1"/>
  <c r="O469" i="4"/>
  <c r="C488" i="4"/>
  <c r="A487" i="4"/>
  <c r="K44" i="4"/>
  <c r="K43" i="4" s="1"/>
  <c r="K42" i="4" s="1"/>
  <c r="K41" i="4" s="1"/>
  <c r="K40" i="4" s="1"/>
  <c r="K39" i="4" s="1"/>
  <c r="K38" i="4" s="1"/>
  <c r="K37" i="4" s="1"/>
  <c r="K36" i="4" s="1"/>
  <c r="L47" i="4"/>
  <c r="L46" i="4" s="1"/>
  <c r="L94" i="4"/>
  <c r="L93" i="4" s="1"/>
  <c r="L92" i="4" s="1"/>
  <c r="L91" i="4" s="1"/>
  <c r="L90" i="4" s="1"/>
  <c r="L89" i="4" s="1"/>
  <c r="L88" i="4" s="1"/>
  <c r="L87" i="4" s="1"/>
  <c r="L86" i="4" s="1"/>
  <c r="L85" i="4" s="1"/>
  <c r="L84" i="4" s="1"/>
  <c r="L83" i="4" s="1"/>
  <c r="L82" i="4" s="1"/>
  <c r="L81" i="4" s="1"/>
  <c r="L80" i="4" s="1"/>
  <c r="L79" i="4" s="1"/>
  <c r="L78" i="4" s="1"/>
  <c r="L77" i="4" s="1"/>
  <c r="L97" i="4"/>
  <c r="L96" i="4" s="1"/>
  <c r="J122" i="4"/>
  <c r="J121" i="4" s="1"/>
  <c r="O125" i="4"/>
  <c r="O124" i="4" s="1"/>
  <c r="M142" i="4"/>
  <c r="M141" i="4" s="1"/>
  <c r="M140" i="4" s="1"/>
  <c r="M139" i="4" s="1"/>
  <c r="M138" i="4" s="1"/>
  <c r="M137" i="4" s="1"/>
  <c r="M136" i="4" s="1"/>
  <c r="M135" i="4" s="1"/>
  <c r="M134" i="4" s="1"/>
  <c r="M133" i="4" s="1"/>
  <c r="M132" i="4" s="1"/>
  <c r="M131" i="4" s="1"/>
  <c r="M130" i="4" s="1"/>
  <c r="M129" i="4" s="1"/>
  <c r="M128" i="4" s="1"/>
  <c r="M127" i="4" s="1"/>
  <c r="N172" i="4"/>
  <c r="N171" i="4" s="1"/>
  <c r="O175" i="4"/>
  <c r="O174" i="4" s="1"/>
  <c r="M192" i="4"/>
  <c r="M191" i="4" s="1"/>
  <c r="M190" i="4" s="1"/>
  <c r="M189" i="4" s="1"/>
  <c r="M188" i="4" s="1"/>
  <c r="M187" i="4" s="1"/>
  <c r="M186" i="4" s="1"/>
  <c r="M185" i="4" s="1"/>
  <c r="M184" i="4" s="1"/>
  <c r="M183" i="4" s="1"/>
  <c r="M182" i="4" s="1"/>
  <c r="M181" i="4" s="1"/>
  <c r="M180" i="4" s="1"/>
  <c r="M179" i="4" s="1"/>
  <c r="M178" i="4" s="1"/>
  <c r="M177" i="4" s="1"/>
  <c r="K194" i="4"/>
  <c r="K193" i="4" s="1"/>
  <c r="K192" i="4" s="1"/>
  <c r="K191" i="4" s="1"/>
  <c r="K190" i="4" s="1"/>
  <c r="K189" i="4" s="1"/>
  <c r="K188" i="4" s="1"/>
  <c r="K187" i="4" s="1"/>
  <c r="K186" i="4" s="1"/>
  <c r="K185" i="4" s="1"/>
  <c r="K184" i="4" s="1"/>
  <c r="K183" i="4" s="1"/>
  <c r="K182" i="4" s="1"/>
  <c r="K181" i="4" s="1"/>
  <c r="K180" i="4" s="1"/>
  <c r="K179" i="4" s="1"/>
  <c r="K178" i="4" s="1"/>
  <c r="K177" i="4" s="1"/>
  <c r="O198" i="4"/>
  <c r="N197" i="4"/>
  <c r="N196" i="4" s="1"/>
  <c r="D314" i="4"/>
  <c r="D312" i="4" s="1"/>
  <c r="D310" i="4" s="1"/>
  <c r="D308" i="4" s="1"/>
  <c r="D306" i="4" s="1"/>
  <c r="D304" i="4" s="1"/>
  <c r="D302" i="4" s="1"/>
  <c r="D212" i="4"/>
  <c r="D210" i="4" s="1"/>
  <c r="D208" i="4" s="1"/>
  <c r="D206" i="4" s="1"/>
  <c r="D204" i="4" s="1"/>
  <c r="D202" i="4" s="1"/>
  <c r="O223" i="4"/>
  <c r="P225" i="4"/>
  <c r="P224" i="4" s="1"/>
  <c r="Q226" i="4"/>
  <c r="Q225" i="4" s="1"/>
  <c r="Q224" i="4" s="1"/>
  <c r="O273" i="4"/>
  <c r="O272" i="4" s="1"/>
  <c r="O271" i="4" s="1"/>
  <c r="A286" i="4"/>
  <c r="A285" i="4" s="1"/>
  <c r="G370" i="4"/>
  <c r="G369" i="4" s="1"/>
  <c r="G368" i="4" s="1"/>
  <c r="G367" i="4" s="1"/>
  <c r="G366" i="4" s="1"/>
  <c r="G365" i="4" s="1"/>
  <c r="G364" i="4" s="1"/>
  <c r="G363" i="4" s="1"/>
  <c r="G362" i="4" s="1"/>
  <c r="G361" i="4" s="1"/>
  <c r="G360" i="4" s="1"/>
  <c r="G359" i="4" s="1"/>
  <c r="G358" i="4" s="1"/>
  <c r="G357" i="4" s="1"/>
  <c r="G356" i="4" s="1"/>
  <c r="G355" i="4" s="1"/>
  <c r="G354" i="4" s="1"/>
  <c r="G353" i="4" s="1"/>
  <c r="G352" i="4" s="1"/>
  <c r="F369" i="4"/>
  <c r="F368" i="4" s="1"/>
  <c r="F367" i="4" s="1"/>
  <c r="F366" i="4" s="1"/>
  <c r="A467" i="4"/>
  <c r="C466" i="4"/>
  <c r="J473" i="4"/>
  <c r="J472" i="4" s="1"/>
  <c r="J471" i="4" s="1"/>
  <c r="I472" i="4"/>
  <c r="I471" i="4" s="1"/>
  <c r="P523" i="4"/>
  <c r="O522" i="4"/>
  <c r="O521" i="4" s="1"/>
  <c r="A591" i="4"/>
  <c r="C590" i="4"/>
  <c r="D688" i="4"/>
  <c r="D686" i="4" s="1"/>
  <c r="D684" i="4" s="1"/>
  <c r="D682" i="4" s="1"/>
  <c r="D680" i="4" s="1"/>
  <c r="D678" i="4" s="1"/>
  <c r="D715" i="4"/>
  <c r="D713" i="4" s="1"/>
  <c r="D711" i="4" s="1"/>
  <c r="D709" i="4" s="1"/>
  <c r="D707" i="4" s="1"/>
  <c r="D705" i="4" s="1"/>
  <c r="D703" i="4" s="1"/>
  <c r="P701" i="4"/>
  <c r="O700" i="4"/>
  <c r="O699" i="4" s="1"/>
  <c r="M822" i="4"/>
  <c r="M821" i="4" s="1"/>
  <c r="H822" i="4"/>
  <c r="H821" i="4" s="1"/>
  <c r="O75" i="4"/>
  <c r="O74" i="4" s="1"/>
  <c r="F44" i="4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F30" i="4" s="1"/>
  <c r="F29" i="4" s="1"/>
  <c r="F28" i="4" s="1"/>
  <c r="F27" i="4" s="1"/>
  <c r="P45" i="4"/>
  <c r="P44" i="4" s="1"/>
  <c r="P43" i="4" s="1"/>
  <c r="P42" i="4" s="1"/>
  <c r="P41" i="4" s="1"/>
  <c r="P40" i="4" s="1"/>
  <c r="P39" i="4" s="1"/>
  <c r="P38" i="4" s="1"/>
  <c r="P37" i="4" s="1"/>
  <c r="P36" i="4" s="1"/>
  <c r="P35" i="4" s="1"/>
  <c r="P34" i="4" s="1"/>
  <c r="P33" i="4" s="1"/>
  <c r="P32" i="4" s="1"/>
  <c r="P31" i="4" s="1"/>
  <c r="P30" i="4" s="1"/>
  <c r="P29" i="4" s="1"/>
  <c r="P28" i="4" s="1"/>
  <c r="P27" i="4" s="1"/>
  <c r="F94" i="4"/>
  <c r="F93" i="4" s="1"/>
  <c r="F92" i="4" s="1"/>
  <c r="F91" i="4" s="1"/>
  <c r="F90" i="4" s="1"/>
  <c r="F89" i="4" s="1"/>
  <c r="F88" i="4" s="1"/>
  <c r="F87" i="4" s="1"/>
  <c r="F86" i="4" s="1"/>
  <c r="F85" i="4" s="1"/>
  <c r="F84" i="4" s="1"/>
  <c r="F83" i="4" s="1"/>
  <c r="F82" i="4" s="1"/>
  <c r="F81" i="4" s="1"/>
  <c r="F80" i="4" s="1"/>
  <c r="F79" i="4" s="1"/>
  <c r="F78" i="4" s="1"/>
  <c r="F77" i="4" s="1"/>
  <c r="P138" i="4"/>
  <c r="P137" i="4" s="1"/>
  <c r="P136" i="4" s="1"/>
  <c r="P135" i="4" s="1"/>
  <c r="P134" i="4" s="1"/>
  <c r="P133" i="4" s="1"/>
  <c r="P132" i="4" s="1"/>
  <c r="P131" i="4" s="1"/>
  <c r="P130" i="4" s="1"/>
  <c r="P129" i="4" s="1"/>
  <c r="P128" i="4" s="1"/>
  <c r="P127" i="4" s="1"/>
  <c r="N147" i="4"/>
  <c r="N146" i="4" s="1"/>
  <c r="O369" i="4"/>
  <c r="O368" i="4" s="1"/>
  <c r="O367" i="4" s="1"/>
  <c r="O366" i="4" s="1"/>
  <c r="O365" i="4" s="1"/>
  <c r="O364" i="4" s="1"/>
  <c r="O363" i="4" s="1"/>
  <c r="O362" i="4" s="1"/>
  <c r="O361" i="4" s="1"/>
  <c r="O360" i="4" s="1"/>
  <c r="O359" i="4" s="1"/>
  <c r="O358" i="4" s="1"/>
  <c r="O357" i="4" s="1"/>
  <c r="O356" i="4" s="1"/>
  <c r="O355" i="4" s="1"/>
  <c r="O354" i="4" s="1"/>
  <c r="O353" i="4" s="1"/>
  <c r="O352" i="4" s="1"/>
  <c r="O471" i="4"/>
  <c r="P471" i="4" s="1"/>
  <c r="Q471" i="4" s="1"/>
  <c r="R471" i="4" s="1"/>
  <c r="S471" i="4" s="1"/>
  <c r="P472" i="4"/>
  <c r="Q472" i="4" s="1"/>
  <c r="R472" i="4" s="1"/>
  <c r="S472" i="4" s="1"/>
  <c r="K522" i="4"/>
  <c r="K521" i="4" s="1"/>
  <c r="L523" i="4"/>
  <c r="L522" i="4" s="1"/>
  <c r="L521" i="4" s="1"/>
  <c r="F544" i="4"/>
  <c r="F543" i="4" s="1"/>
  <c r="F542" i="4" s="1"/>
  <c r="F541" i="4" s="1"/>
  <c r="F540" i="4" s="1"/>
  <c r="F539" i="4" s="1"/>
  <c r="F538" i="4" s="1"/>
  <c r="F537" i="4" s="1"/>
  <c r="F536" i="4" s="1"/>
  <c r="F535" i="4" s="1"/>
  <c r="F534" i="4" s="1"/>
  <c r="F533" i="4" s="1"/>
  <c r="F532" i="4" s="1"/>
  <c r="F531" i="4" s="1"/>
  <c r="F530" i="4" s="1"/>
  <c r="F529" i="4" s="1"/>
  <c r="F528" i="4" s="1"/>
  <c r="F527" i="4" s="1"/>
  <c r="G545" i="4"/>
  <c r="G544" i="4" s="1"/>
  <c r="G543" i="4" s="1"/>
  <c r="G542" i="4" s="1"/>
  <c r="G541" i="4" s="1"/>
  <c r="G540" i="4" s="1"/>
  <c r="G539" i="4" s="1"/>
  <c r="G538" i="4" s="1"/>
  <c r="G537" i="4" s="1"/>
  <c r="G536" i="4" s="1"/>
  <c r="G535" i="4" s="1"/>
  <c r="G534" i="4" s="1"/>
  <c r="G533" i="4" s="1"/>
  <c r="G532" i="4" s="1"/>
  <c r="G531" i="4" s="1"/>
  <c r="G530" i="4" s="1"/>
  <c r="G529" i="4" s="1"/>
  <c r="G528" i="4" s="1"/>
  <c r="G527" i="4" s="1"/>
  <c r="A617" i="4"/>
  <c r="C616" i="4"/>
  <c r="M44" i="4"/>
  <c r="M43" i="4" s="1"/>
  <c r="M42" i="4" s="1"/>
  <c r="M41" i="4" s="1"/>
  <c r="M40" i="4" s="1"/>
  <c r="M39" i="4" s="1"/>
  <c r="M94" i="4"/>
  <c r="M93" i="4" s="1"/>
  <c r="M92" i="4" s="1"/>
  <c r="M91" i="4" s="1"/>
  <c r="M90" i="4" s="1"/>
  <c r="M89" i="4" s="1"/>
  <c r="M88" i="4" s="1"/>
  <c r="M87" i="4" s="1"/>
  <c r="M86" i="4" s="1"/>
  <c r="M85" i="4" s="1"/>
  <c r="M84" i="4" s="1"/>
  <c r="M83" i="4" s="1"/>
  <c r="M82" i="4" s="1"/>
  <c r="M81" i="4" s="1"/>
  <c r="M80" i="4" s="1"/>
  <c r="M79" i="4" s="1"/>
  <c r="M78" i="4" s="1"/>
  <c r="M77" i="4" s="1"/>
  <c r="K122" i="4"/>
  <c r="K121" i="4" s="1"/>
  <c r="L122" i="4"/>
  <c r="L121" i="4" s="1"/>
  <c r="P125" i="4"/>
  <c r="P124" i="4" s="1"/>
  <c r="L147" i="4"/>
  <c r="L146" i="4" s="1"/>
  <c r="A161" i="4"/>
  <c r="C161" i="4" s="1"/>
  <c r="L172" i="4"/>
  <c r="L171" i="4" s="1"/>
  <c r="N298" i="4"/>
  <c r="N297" i="4" s="1"/>
  <c r="N296" i="4" s="1"/>
  <c r="A391" i="4"/>
  <c r="A392" i="4" s="1"/>
  <c r="C390" i="4"/>
  <c r="O394" i="4"/>
  <c r="O393" i="4" s="1"/>
  <c r="O392" i="4" s="1"/>
  <c r="O391" i="4" s="1"/>
  <c r="O390" i="4" s="1"/>
  <c r="O389" i="4" s="1"/>
  <c r="O388" i="4" s="1"/>
  <c r="O387" i="4" s="1"/>
  <c r="O386" i="4" s="1"/>
  <c r="O385" i="4" s="1"/>
  <c r="O384" i="4" s="1"/>
  <c r="O383" i="4" s="1"/>
  <c r="O382" i="4" s="1"/>
  <c r="O381" i="4" s="1"/>
  <c r="O380" i="4" s="1"/>
  <c r="O379" i="4" s="1"/>
  <c r="O378" i="4" s="1"/>
  <c r="O377" i="4" s="1"/>
  <c r="P395" i="4"/>
  <c r="C413" i="4"/>
  <c r="A412" i="4"/>
  <c r="A411" i="4" s="1"/>
  <c r="N419" i="4"/>
  <c r="N418" i="4" s="1"/>
  <c r="N417" i="4" s="1"/>
  <c r="N416" i="4" s="1"/>
  <c r="N415" i="4" s="1"/>
  <c r="N414" i="4" s="1"/>
  <c r="N413" i="4" s="1"/>
  <c r="N412" i="4" s="1"/>
  <c r="N411" i="4" s="1"/>
  <c r="N410" i="4" s="1"/>
  <c r="N409" i="4" s="1"/>
  <c r="N408" i="4" s="1"/>
  <c r="N407" i="4" s="1"/>
  <c r="N406" i="4" s="1"/>
  <c r="N405" i="4" s="1"/>
  <c r="N404" i="4" s="1"/>
  <c r="N403" i="4" s="1"/>
  <c r="N402" i="4" s="1"/>
  <c r="O420" i="4"/>
  <c r="O419" i="4" s="1"/>
  <c r="O418" i="4" s="1"/>
  <c r="O417" i="4" s="1"/>
  <c r="O416" i="4" s="1"/>
  <c r="O415" i="4" s="1"/>
  <c r="O414" i="4" s="1"/>
  <c r="O413" i="4" s="1"/>
  <c r="O412" i="4" s="1"/>
  <c r="O411" i="4" s="1"/>
  <c r="O410" i="4" s="1"/>
  <c r="O409" i="4" s="1"/>
  <c r="O408" i="4" s="1"/>
  <c r="O407" i="4" s="1"/>
  <c r="O406" i="4" s="1"/>
  <c r="O405" i="4" s="1"/>
  <c r="O404" i="4" s="1"/>
  <c r="O403" i="4" s="1"/>
  <c r="O402" i="4" s="1"/>
  <c r="G442" i="4"/>
  <c r="G441" i="4" s="1"/>
  <c r="G440" i="4" s="1"/>
  <c r="G439" i="4" s="1"/>
  <c r="G438" i="4" s="1"/>
  <c r="G437" i="4" s="1"/>
  <c r="G436" i="4" s="1"/>
  <c r="G435" i="4" s="1"/>
  <c r="G434" i="4" s="1"/>
  <c r="G433" i="4" s="1"/>
  <c r="G432" i="4" s="1"/>
  <c r="G431" i="4" s="1"/>
  <c r="G430" i="4" s="1"/>
  <c r="G429" i="4" s="1"/>
  <c r="G428" i="4" s="1"/>
  <c r="G427" i="4" s="1"/>
  <c r="G464" i="4"/>
  <c r="G463" i="4" s="1"/>
  <c r="G462" i="4" s="1"/>
  <c r="G461" i="4" s="1"/>
  <c r="G460" i="4" s="1"/>
  <c r="G459" i="4" s="1"/>
  <c r="G458" i="4" s="1"/>
  <c r="G457" i="4" s="1"/>
  <c r="G456" i="4" s="1"/>
  <c r="G455" i="4" s="1"/>
  <c r="G454" i="4" s="1"/>
  <c r="G453" i="4" s="1"/>
  <c r="G452" i="4" s="1"/>
  <c r="P648" i="4"/>
  <c r="P647" i="4" s="1"/>
  <c r="P646" i="4" s="1"/>
  <c r="O647" i="4"/>
  <c r="O646" i="4" s="1"/>
  <c r="N323" i="4"/>
  <c r="O323" i="4" s="1"/>
  <c r="N394" i="4"/>
  <c r="N393" i="4" s="1"/>
  <c r="N392" i="4" s="1"/>
  <c r="N391" i="4" s="1"/>
  <c r="N390" i="4" s="1"/>
  <c r="N389" i="4" s="1"/>
  <c r="N388" i="4" s="1"/>
  <c r="N387" i="4" s="1"/>
  <c r="N386" i="4" s="1"/>
  <c r="N385" i="4" s="1"/>
  <c r="N384" i="4" s="1"/>
  <c r="N383" i="4" s="1"/>
  <c r="N382" i="4" s="1"/>
  <c r="N381" i="4" s="1"/>
  <c r="N380" i="4" s="1"/>
  <c r="N379" i="4" s="1"/>
  <c r="N378" i="4" s="1"/>
  <c r="N377" i="4" s="1"/>
  <c r="C416" i="4"/>
  <c r="F419" i="4"/>
  <c r="F418" i="4" s="1"/>
  <c r="F417" i="4" s="1"/>
  <c r="F416" i="4" s="1"/>
  <c r="F415" i="4" s="1"/>
  <c r="F414" i="4" s="1"/>
  <c r="F413" i="4" s="1"/>
  <c r="F412" i="4" s="1"/>
  <c r="F411" i="4" s="1"/>
  <c r="F410" i="4" s="1"/>
  <c r="F409" i="4" s="1"/>
  <c r="F408" i="4" s="1"/>
  <c r="F407" i="4" s="1"/>
  <c r="F406" i="4" s="1"/>
  <c r="F405" i="4" s="1"/>
  <c r="F404" i="4" s="1"/>
  <c r="F403" i="4" s="1"/>
  <c r="F402" i="4" s="1"/>
  <c r="C441" i="4"/>
  <c r="E444" i="4"/>
  <c r="E443" i="4" s="1"/>
  <c r="N472" i="4"/>
  <c r="N471" i="4" s="1"/>
  <c r="J497" i="4"/>
  <c r="J496" i="4" s="1"/>
  <c r="A512" i="4"/>
  <c r="K519" i="4"/>
  <c r="K518" i="4" s="1"/>
  <c r="K517" i="4" s="1"/>
  <c r="K516" i="4" s="1"/>
  <c r="K515" i="4" s="1"/>
  <c r="K514" i="4" s="1"/>
  <c r="K513" i="4" s="1"/>
  <c r="K512" i="4" s="1"/>
  <c r="K511" i="4" s="1"/>
  <c r="K510" i="4" s="1"/>
  <c r="K509" i="4" s="1"/>
  <c r="K508" i="4" s="1"/>
  <c r="K507" i="4" s="1"/>
  <c r="K506" i="4" s="1"/>
  <c r="K505" i="4" s="1"/>
  <c r="K504" i="4" s="1"/>
  <c r="K503" i="4" s="1"/>
  <c r="K502" i="4" s="1"/>
  <c r="A542" i="4"/>
  <c r="C542" i="4" s="1"/>
  <c r="N544" i="4"/>
  <c r="N543" i="4" s="1"/>
  <c r="N542" i="4" s="1"/>
  <c r="N541" i="4" s="1"/>
  <c r="N540" i="4" s="1"/>
  <c r="N539" i="4" s="1"/>
  <c r="N538" i="4" s="1"/>
  <c r="N537" i="4" s="1"/>
  <c r="N536" i="4" s="1"/>
  <c r="N535" i="4" s="1"/>
  <c r="N534" i="4" s="1"/>
  <c r="N533" i="4" s="1"/>
  <c r="N532" i="4" s="1"/>
  <c r="N531" i="4" s="1"/>
  <c r="N530" i="4" s="1"/>
  <c r="N529" i="4" s="1"/>
  <c r="N528" i="4" s="1"/>
  <c r="N527" i="4" s="1"/>
  <c r="O545" i="4"/>
  <c r="K547" i="4"/>
  <c r="K546" i="4" s="1"/>
  <c r="R576" i="4"/>
  <c r="S576" i="4" s="1"/>
  <c r="T576" i="4" s="1"/>
  <c r="T575" i="4" s="1"/>
  <c r="T574" i="4" s="1"/>
  <c r="Q575" i="4"/>
  <c r="Q574" i="4" s="1"/>
  <c r="C588" i="4"/>
  <c r="A587" i="4"/>
  <c r="P625" i="4"/>
  <c r="P624" i="4" s="1"/>
  <c r="N647" i="4"/>
  <c r="N646" i="4" s="1"/>
  <c r="O672" i="4"/>
  <c r="O671" i="4" s="1"/>
  <c r="R676" i="4"/>
  <c r="R675" i="4" s="1"/>
  <c r="R674" i="4" s="1"/>
  <c r="C713" i="4"/>
  <c r="A736" i="4"/>
  <c r="C737" i="4"/>
  <c r="F519" i="4"/>
  <c r="F518" i="4" s="1"/>
  <c r="F517" i="4" s="1"/>
  <c r="F516" i="4" s="1"/>
  <c r="F515" i="4" s="1"/>
  <c r="F514" i="4" s="1"/>
  <c r="F513" i="4" s="1"/>
  <c r="F512" i="4" s="1"/>
  <c r="F511" i="4" s="1"/>
  <c r="F510" i="4" s="1"/>
  <c r="F509" i="4" s="1"/>
  <c r="F508" i="4" s="1"/>
  <c r="F507" i="4" s="1"/>
  <c r="F506" i="4" s="1"/>
  <c r="F505" i="4" s="1"/>
  <c r="F504" i="4" s="1"/>
  <c r="F503" i="4" s="1"/>
  <c r="F502" i="4" s="1"/>
  <c r="A534" i="4"/>
  <c r="C535" i="4"/>
  <c r="J544" i="4"/>
  <c r="J543" i="4" s="1"/>
  <c r="J542" i="4" s="1"/>
  <c r="J541" i="4" s="1"/>
  <c r="J540" i="4" s="1"/>
  <c r="J539" i="4" s="1"/>
  <c r="J538" i="4" s="1"/>
  <c r="J537" i="4" s="1"/>
  <c r="J536" i="4" s="1"/>
  <c r="J535" i="4" s="1"/>
  <c r="J534" i="4" s="1"/>
  <c r="J533" i="4" s="1"/>
  <c r="J532" i="4" s="1"/>
  <c r="J531" i="4" s="1"/>
  <c r="J530" i="4" s="1"/>
  <c r="J529" i="4" s="1"/>
  <c r="J528" i="4" s="1"/>
  <c r="J527" i="4" s="1"/>
  <c r="K544" i="4"/>
  <c r="K543" i="4" s="1"/>
  <c r="K542" i="4" s="1"/>
  <c r="K541" i="4" s="1"/>
  <c r="K540" i="4" s="1"/>
  <c r="K539" i="4" s="1"/>
  <c r="K538" i="4" s="1"/>
  <c r="K537" i="4" s="1"/>
  <c r="K536" i="4" s="1"/>
  <c r="K535" i="4" s="1"/>
  <c r="K534" i="4" s="1"/>
  <c r="K533" i="4" s="1"/>
  <c r="K532" i="4" s="1"/>
  <c r="K531" i="4" s="1"/>
  <c r="K530" i="4" s="1"/>
  <c r="K529" i="4" s="1"/>
  <c r="K528" i="4" s="1"/>
  <c r="K527" i="4" s="1"/>
  <c r="A637" i="4"/>
  <c r="C638" i="4"/>
  <c r="N650" i="4"/>
  <c r="N649" i="4" s="1"/>
  <c r="M669" i="4"/>
  <c r="M668" i="4" s="1"/>
  <c r="M667" i="4" s="1"/>
  <c r="M666" i="4" s="1"/>
  <c r="M665" i="4" s="1"/>
  <c r="M664" i="4" s="1"/>
  <c r="M663" i="4" s="1"/>
  <c r="M662" i="4" s="1"/>
  <c r="M661" i="4" s="1"/>
  <c r="M660" i="4" s="1"/>
  <c r="M659" i="4" s="1"/>
  <c r="M658" i="4" s="1"/>
  <c r="M657" i="4" s="1"/>
  <c r="M656" i="4" s="1"/>
  <c r="M655" i="4" s="1"/>
  <c r="M654" i="4" s="1"/>
  <c r="M653" i="4" s="1"/>
  <c r="M652" i="4" s="1"/>
  <c r="F669" i="4"/>
  <c r="F668" i="4" s="1"/>
  <c r="F667" i="4" s="1"/>
  <c r="F666" i="4" s="1"/>
  <c r="F665" i="4" s="1"/>
  <c r="F664" i="4" s="1"/>
  <c r="F663" i="4" s="1"/>
  <c r="F662" i="4" s="1"/>
  <c r="F661" i="4" s="1"/>
  <c r="F660" i="4" s="1"/>
  <c r="F659" i="4" s="1"/>
  <c r="F658" i="4" s="1"/>
  <c r="F657" i="4" s="1"/>
  <c r="F656" i="4" s="1"/>
  <c r="F655" i="4" s="1"/>
  <c r="F654" i="4" s="1"/>
  <c r="F653" i="4" s="1"/>
  <c r="F652" i="4" s="1"/>
  <c r="E669" i="4"/>
  <c r="E668" i="4" s="1"/>
  <c r="E667" i="4" s="1"/>
  <c r="E666" i="4" s="1"/>
  <c r="E665" i="4" s="1"/>
  <c r="E664" i="4" s="1"/>
  <c r="E663" i="4" s="1"/>
  <c r="E662" i="4" s="1"/>
  <c r="E661" i="4" s="1"/>
  <c r="E660" i="4" s="1"/>
  <c r="E659" i="4" s="1"/>
  <c r="E658" i="4" s="1"/>
  <c r="E657" i="4" s="1"/>
  <c r="E656" i="4" s="1"/>
  <c r="E655" i="4" s="1"/>
  <c r="E654" i="4" s="1"/>
  <c r="E653" i="4" s="1"/>
  <c r="E652" i="4" s="1"/>
  <c r="L672" i="4"/>
  <c r="L671" i="4" s="1"/>
  <c r="L695" i="4"/>
  <c r="L795" i="4" s="1"/>
  <c r="K720" i="4"/>
  <c r="K798" i="4"/>
  <c r="L698" i="4"/>
  <c r="L697" i="4" s="1"/>
  <c r="L722" i="4" s="1"/>
  <c r="A717" i="4"/>
  <c r="C716" i="4"/>
  <c r="J823" i="4"/>
  <c r="J822" i="4" s="1"/>
  <c r="J821" i="4" s="1"/>
  <c r="I822" i="4"/>
  <c r="I821" i="4" s="1"/>
  <c r="P194" i="4"/>
  <c r="P193" i="4" s="1"/>
  <c r="P192" i="4" s="1"/>
  <c r="P191" i="4" s="1"/>
  <c r="P190" i="4" s="1"/>
  <c r="P189" i="4" s="1"/>
  <c r="P188" i="4" s="1"/>
  <c r="P187" i="4" s="1"/>
  <c r="P186" i="4" s="1"/>
  <c r="P185" i="4" s="1"/>
  <c r="P184" i="4" s="1"/>
  <c r="P183" i="4" s="1"/>
  <c r="P182" i="4" s="1"/>
  <c r="P181" i="4" s="1"/>
  <c r="P180" i="4" s="1"/>
  <c r="P179" i="4" s="1"/>
  <c r="P178" i="4" s="1"/>
  <c r="P177" i="4" s="1"/>
  <c r="P200" i="4"/>
  <c r="P199" i="4" s="1"/>
  <c r="D250" i="4"/>
  <c r="M390" i="4"/>
  <c r="M389" i="4" s="1"/>
  <c r="M388" i="4" s="1"/>
  <c r="M387" i="4" s="1"/>
  <c r="M386" i="4" s="1"/>
  <c r="M385" i="4" s="1"/>
  <c r="M384" i="4" s="1"/>
  <c r="M383" i="4" s="1"/>
  <c r="M382" i="4" s="1"/>
  <c r="M381" i="4" s="1"/>
  <c r="M380" i="4" s="1"/>
  <c r="M379" i="4" s="1"/>
  <c r="M378" i="4" s="1"/>
  <c r="M377" i="4" s="1"/>
  <c r="C418" i="4"/>
  <c r="E419" i="4"/>
  <c r="E418" i="4" s="1"/>
  <c r="E417" i="4" s="1"/>
  <c r="E416" i="4" s="1"/>
  <c r="E415" i="4" s="1"/>
  <c r="E414" i="4" s="1"/>
  <c r="E413" i="4" s="1"/>
  <c r="E412" i="4" s="1"/>
  <c r="E411" i="4" s="1"/>
  <c r="E410" i="4" s="1"/>
  <c r="E409" i="4" s="1"/>
  <c r="E408" i="4" s="1"/>
  <c r="E407" i="4" s="1"/>
  <c r="E406" i="4" s="1"/>
  <c r="E405" i="4" s="1"/>
  <c r="E404" i="4" s="1"/>
  <c r="E403" i="4" s="1"/>
  <c r="E402" i="4" s="1"/>
  <c r="H442" i="4"/>
  <c r="H441" i="4" s="1"/>
  <c r="H440" i="4" s="1"/>
  <c r="H439" i="4" s="1"/>
  <c r="M444" i="4"/>
  <c r="M443" i="4" s="1"/>
  <c r="M442" i="4" s="1"/>
  <c r="M441" i="4" s="1"/>
  <c r="M440" i="4" s="1"/>
  <c r="M439" i="4" s="1"/>
  <c r="M438" i="4" s="1"/>
  <c r="M437" i="4" s="1"/>
  <c r="M436" i="4" s="1"/>
  <c r="M435" i="4" s="1"/>
  <c r="M434" i="4" s="1"/>
  <c r="M433" i="4" s="1"/>
  <c r="M432" i="4" s="1"/>
  <c r="M431" i="4" s="1"/>
  <c r="M430" i="4" s="1"/>
  <c r="M429" i="4" s="1"/>
  <c r="M428" i="4" s="1"/>
  <c r="M427" i="4" s="1"/>
  <c r="N444" i="4"/>
  <c r="N443" i="4" s="1"/>
  <c r="N442" i="4" s="1"/>
  <c r="N441" i="4" s="1"/>
  <c r="N440" i="4" s="1"/>
  <c r="N439" i="4" s="1"/>
  <c r="N438" i="4" s="1"/>
  <c r="N437" i="4" s="1"/>
  <c r="N436" i="4" s="1"/>
  <c r="N435" i="4" s="1"/>
  <c r="N434" i="4" s="1"/>
  <c r="N433" i="4" s="1"/>
  <c r="N432" i="4" s="1"/>
  <c r="N431" i="4" s="1"/>
  <c r="N430" i="4" s="1"/>
  <c r="N429" i="4" s="1"/>
  <c r="N428" i="4" s="1"/>
  <c r="N427" i="4" s="1"/>
  <c r="K494" i="4"/>
  <c r="K493" i="4" s="1"/>
  <c r="K492" i="4" s="1"/>
  <c r="K491" i="4" s="1"/>
  <c r="K490" i="4" s="1"/>
  <c r="K489" i="4" s="1"/>
  <c r="K488" i="4" s="1"/>
  <c r="K487" i="4" s="1"/>
  <c r="K486" i="4" s="1"/>
  <c r="K485" i="4" s="1"/>
  <c r="K484" i="4" s="1"/>
  <c r="K483" i="4" s="1"/>
  <c r="K482" i="4" s="1"/>
  <c r="K481" i="4" s="1"/>
  <c r="K480" i="4" s="1"/>
  <c r="K479" i="4" s="1"/>
  <c r="K478" i="4" s="1"/>
  <c r="K477" i="4" s="1"/>
  <c r="K497" i="4"/>
  <c r="K496" i="4" s="1"/>
  <c r="E519" i="4"/>
  <c r="E518" i="4" s="1"/>
  <c r="E517" i="4" s="1"/>
  <c r="E516" i="4" s="1"/>
  <c r="E515" i="4" s="1"/>
  <c r="E514" i="4" s="1"/>
  <c r="E513" i="4" s="1"/>
  <c r="E512" i="4" s="1"/>
  <c r="E511" i="4" s="1"/>
  <c r="E510" i="4" s="1"/>
  <c r="E509" i="4" s="1"/>
  <c r="E508" i="4" s="1"/>
  <c r="E507" i="4" s="1"/>
  <c r="E506" i="4" s="1"/>
  <c r="E505" i="4" s="1"/>
  <c r="E504" i="4" s="1"/>
  <c r="E503" i="4" s="1"/>
  <c r="E502" i="4" s="1"/>
  <c r="N522" i="4"/>
  <c r="N521" i="4" s="1"/>
  <c r="E544" i="4"/>
  <c r="E543" i="4" s="1"/>
  <c r="E542" i="4" s="1"/>
  <c r="E541" i="4" s="1"/>
  <c r="E540" i="4" s="1"/>
  <c r="E539" i="4" s="1"/>
  <c r="E538" i="4" s="1"/>
  <c r="E537" i="4" s="1"/>
  <c r="E536" i="4" s="1"/>
  <c r="E535" i="4" s="1"/>
  <c r="E534" i="4" s="1"/>
  <c r="E533" i="4" s="1"/>
  <c r="E532" i="4" s="1"/>
  <c r="E531" i="4" s="1"/>
  <c r="E530" i="4" s="1"/>
  <c r="E529" i="4" s="1"/>
  <c r="E528" i="4" s="1"/>
  <c r="E527" i="4" s="1"/>
  <c r="L544" i="4"/>
  <c r="L543" i="4" s="1"/>
  <c r="L542" i="4" s="1"/>
  <c r="L541" i="4" s="1"/>
  <c r="L540" i="4" s="1"/>
  <c r="L539" i="4" s="1"/>
  <c r="L538" i="4" s="1"/>
  <c r="L537" i="4" s="1"/>
  <c r="L536" i="4" s="1"/>
  <c r="L535" i="4" s="1"/>
  <c r="L534" i="4" s="1"/>
  <c r="L533" i="4" s="1"/>
  <c r="L532" i="4" s="1"/>
  <c r="L531" i="4" s="1"/>
  <c r="L530" i="4" s="1"/>
  <c r="L529" i="4" s="1"/>
  <c r="L528" i="4" s="1"/>
  <c r="L527" i="4" s="1"/>
  <c r="Q548" i="4"/>
  <c r="R548" i="4" s="1"/>
  <c r="N569" i="4"/>
  <c r="N568" i="4" s="1"/>
  <c r="O570" i="4"/>
  <c r="P601" i="4"/>
  <c r="M644" i="4"/>
  <c r="M643" i="4" s="1"/>
  <c r="M642" i="4" s="1"/>
  <c r="M641" i="4" s="1"/>
  <c r="F644" i="4"/>
  <c r="F643" i="4" s="1"/>
  <c r="F642" i="4" s="1"/>
  <c r="F641" i="4" s="1"/>
  <c r="F640" i="4" s="1"/>
  <c r="F639" i="4" s="1"/>
  <c r="F638" i="4" s="1"/>
  <c r="F637" i="4" s="1"/>
  <c r="F636" i="4" s="1"/>
  <c r="F635" i="4" s="1"/>
  <c r="F634" i="4" s="1"/>
  <c r="F633" i="4" s="1"/>
  <c r="F632" i="4" s="1"/>
  <c r="F631" i="4" s="1"/>
  <c r="F630" i="4" s="1"/>
  <c r="F629" i="4" s="1"/>
  <c r="F628" i="4" s="1"/>
  <c r="F627" i="4" s="1"/>
  <c r="E644" i="4"/>
  <c r="E643" i="4" s="1"/>
  <c r="E642" i="4" s="1"/>
  <c r="E641" i="4" s="1"/>
  <c r="E640" i="4" s="1"/>
  <c r="E639" i="4" s="1"/>
  <c r="E638" i="4" s="1"/>
  <c r="E637" i="4" s="1"/>
  <c r="E636" i="4" s="1"/>
  <c r="E635" i="4" s="1"/>
  <c r="E634" i="4" s="1"/>
  <c r="E633" i="4" s="1"/>
  <c r="E632" i="4" s="1"/>
  <c r="E631" i="4" s="1"/>
  <c r="E630" i="4" s="1"/>
  <c r="E629" i="4" s="1"/>
  <c r="E628" i="4" s="1"/>
  <c r="E627" i="4" s="1"/>
  <c r="O651" i="4"/>
  <c r="P672" i="4"/>
  <c r="P671" i="4" s="1"/>
  <c r="C687" i="4"/>
  <c r="A686" i="4"/>
  <c r="A692" i="4"/>
  <c r="A693" i="4" s="1"/>
  <c r="K694" i="4"/>
  <c r="K744" i="4" s="1"/>
  <c r="A741" i="4"/>
  <c r="C740" i="4"/>
  <c r="D719" i="4"/>
  <c r="N822" i="4"/>
  <c r="N821" i="4" s="1"/>
  <c r="N825" i="4"/>
  <c r="N824" i="4" s="1"/>
  <c r="O547" i="4"/>
  <c r="O546" i="4" s="1"/>
  <c r="J592" i="4"/>
  <c r="J591" i="4" s="1"/>
  <c r="J590" i="4" s="1"/>
  <c r="J589" i="4" s="1"/>
  <c r="J588" i="4" s="1"/>
  <c r="J587" i="4" s="1"/>
  <c r="J586" i="4" s="1"/>
  <c r="J585" i="4" s="1"/>
  <c r="J584" i="4" s="1"/>
  <c r="J583" i="4" s="1"/>
  <c r="J582" i="4" s="1"/>
  <c r="J581" i="4" s="1"/>
  <c r="J580" i="4" s="1"/>
  <c r="J579" i="4" s="1"/>
  <c r="J578" i="4" s="1"/>
  <c r="J577" i="4" s="1"/>
  <c r="N594" i="4"/>
  <c r="N593" i="4" s="1"/>
  <c r="N592" i="4" s="1"/>
  <c r="N591" i="4" s="1"/>
  <c r="N590" i="4" s="1"/>
  <c r="N589" i="4" s="1"/>
  <c r="N588" i="4" s="1"/>
  <c r="N587" i="4" s="1"/>
  <c r="N586" i="4" s="1"/>
  <c r="N585" i="4" s="1"/>
  <c r="N584" i="4" s="1"/>
  <c r="N583" i="4" s="1"/>
  <c r="N582" i="4" s="1"/>
  <c r="N581" i="4" s="1"/>
  <c r="N580" i="4" s="1"/>
  <c r="N579" i="4" s="1"/>
  <c r="N578" i="4" s="1"/>
  <c r="N577" i="4" s="1"/>
  <c r="M619" i="4"/>
  <c r="M618" i="4" s="1"/>
  <c r="M617" i="4" s="1"/>
  <c r="M616" i="4" s="1"/>
  <c r="M615" i="4" s="1"/>
  <c r="M614" i="4" s="1"/>
  <c r="M613" i="4" s="1"/>
  <c r="M612" i="4" s="1"/>
  <c r="N619" i="4"/>
  <c r="N618" i="4" s="1"/>
  <c r="N617" i="4" s="1"/>
  <c r="N616" i="4" s="1"/>
  <c r="N615" i="4" s="1"/>
  <c r="N614" i="4" s="1"/>
  <c r="N613" i="4" s="1"/>
  <c r="N612" i="4" s="1"/>
  <c r="N611" i="4" s="1"/>
  <c r="N610" i="4" s="1"/>
  <c r="N609" i="4" s="1"/>
  <c r="N608" i="4" s="1"/>
  <c r="N607" i="4" s="1"/>
  <c r="N606" i="4" s="1"/>
  <c r="N605" i="4" s="1"/>
  <c r="N604" i="4" s="1"/>
  <c r="N603" i="4" s="1"/>
  <c r="N602" i="4" s="1"/>
  <c r="N720" i="4"/>
  <c r="O720" i="4" s="1"/>
  <c r="P720" i="4" s="1"/>
  <c r="A811" i="4"/>
  <c r="J547" i="4"/>
  <c r="J546" i="4" s="1"/>
  <c r="M569" i="4"/>
  <c r="M568" i="4" s="1"/>
  <c r="M567" i="4" s="1"/>
  <c r="M566" i="4" s="1"/>
  <c r="M565" i="4" s="1"/>
  <c r="M564" i="4" s="1"/>
  <c r="M563" i="4" s="1"/>
  <c r="M562" i="4" s="1"/>
  <c r="M561" i="4" s="1"/>
  <c r="M560" i="4" s="1"/>
  <c r="M559" i="4" s="1"/>
  <c r="M558" i="4" s="1"/>
  <c r="M557" i="4" s="1"/>
  <c r="M556" i="4" s="1"/>
  <c r="M555" i="4" s="1"/>
  <c r="M554" i="4" s="1"/>
  <c r="M553" i="4" s="1"/>
  <c r="M552" i="4" s="1"/>
  <c r="E594" i="4"/>
  <c r="E593" i="4" s="1"/>
  <c r="E592" i="4" s="1"/>
  <c r="E591" i="4" s="1"/>
  <c r="E590" i="4" s="1"/>
  <c r="E589" i="4" s="1"/>
  <c r="E588" i="4" s="1"/>
  <c r="E587" i="4" s="1"/>
  <c r="E586" i="4" s="1"/>
  <c r="E585" i="4" s="1"/>
  <c r="E584" i="4" s="1"/>
  <c r="E583" i="4" s="1"/>
  <c r="E582" i="4" s="1"/>
  <c r="E581" i="4" s="1"/>
  <c r="E580" i="4" s="1"/>
  <c r="E579" i="4" s="1"/>
  <c r="E578" i="4" s="1"/>
  <c r="E577" i="4" s="1"/>
  <c r="O595" i="4"/>
  <c r="J617" i="4"/>
  <c r="J616" i="4" s="1"/>
  <c r="J615" i="4" s="1"/>
  <c r="J614" i="4" s="1"/>
  <c r="J613" i="4" s="1"/>
  <c r="J612" i="4" s="1"/>
  <c r="J611" i="4" s="1"/>
  <c r="J610" i="4" s="1"/>
  <c r="J609" i="4" s="1"/>
  <c r="J608" i="4" s="1"/>
  <c r="J607" i="4" s="1"/>
  <c r="J606" i="4" s="1"/>
  <c r="J605" i="4" s="1"/>
  <c r="J604" i="4" s="1"/>
  <c r="J603" i="4" s="1"/>
  <c r="J602" i="4" s="1"/>
  <c r="O619" i="4"/>
  <c r="O618" i="4" s="1"/>
  <c r="O617" i="4" s="1"/>
  <c r="O616" i="4" s="1"/>
  <c r="O615" i="4" s="1"/>
  <c r="O614" i="4" s="1"/>
  <c r="O613" i="4" s="1"/>
  <c r="O612" i="4" s="1"/>
  <c r="O611" i="4" s="1"/>
  <c r="O610" i="4" s="1"/>
  <c r="O609" i="4" s="1"/>
  <c r="O608" i="4" s="1"/>
  <c r="O607" i="4" s="1"/>
  <c r="O606" i="4" s="1"/>
  <c r="O605" i="4" s="1"/>
  <c r="O604" i="4" s="1"/>
  <c r="O603" i="4" s="1"/>
  <c r="O602" i="4" s="1"/>
  <c r="O625" i="4"/>
  <c r="O624" i="4" s="1"/>
  <c r="G644" i="4"/>
  <c r="G643" i="4" s="1"/>
  <c r="G642" i="4" s="1"/>
  <c r="G641" i="4" s="1"/>
  <c r="G640" i="4" s="1"/>
  <c r="G639" i="4" s="1"/>
  <c r="G638" i="4" s="1"/>
  <c r="G637" i="4" s="1"/>
  <c r="G636" i="4" s="1"/>
  <c r="G635" i="4" s="1"/>
  <c r="G634" i="4" s="1"/>
  <c r="G633" i="4" s="1"/>
  <c r="G632" i="4" s="1"/>
  <c r="G631" i="4" s="1"/>
  <c r="G630" i="4" s="1"/>
  <c r="G629" i="4" s="1"/>
  <c r="G628" i="4" s="1"/>
  <c r="G627" i="4" s="1"/>
  <c r="G669" i="4"/>
  <c r="G668" i="4" s="1"/>
  <c r="G667" i="4" s="1"/>
  <c r="G666" i="4" s="1"/>
  <c r="G665" i="4" s="1"/>
  <c r="G664" i="4" s="1"/>
  <c r="G663" i="4" s="1"/>
  <c r="G662" i="4" s="1"/>
  <c r="G661" i="4" s="1"/>
  <c r="G660" i="4" s="1"/>
  <c r="G659" i="4" s="1"/>
  <c r="G658" i="4" s="1"/>
  <c r="G657" i="4" s="1"/>
  <c r="G656" i="4" s="1"/>
  <c r="G655" i="4" s="1"/>
  <c r="G654" i="4" s="1"/>
  <c r="G653" i="4" s="1"/>
  <c r="G652" i="4" s="1"/>
  <c r="P675" i="4"/>
  <c r="P674" i="4" s="1"/>
  <c r="N694" i="4"/>
  <c r="N693" i="4" s="1"/>
  <c r="N692" i="4" s="1"/>
  <c r="N691" i="4" s="1"/>
  <c r="N690" i="4" s="1"/>
  <c r="N689" i="4" s="1"/>
  <c r="Q826" i="4"/>
  <c r="Q825" i="4" s="1"/>
  <c r="Q824" i="4" s="1"/>
  <c r="C12" i="4"/>
  <c r="C41" i="4"/>
  <c r="K35" i="4"/>
  <c r="K34" i="4" s="1"/>
  <c r="K33" i="4" s="1"/>
  <c r="K32" i="4" s="1"/>
  <c r="K31" i="4" s="1"/>
  <c r="K30" i="4" s="1"/>
  <c r="K29" i="4" s="1"/>
  <c r="K28" i="4" s="1"/>
  <c r="K27" i="4" s="1"/>
  <c r="C91" i="4"/>
  <c r="A92" i="4"/>
  <c r="J344" i="4"/>
  <c r="J319" i="4"/>
  <c r="J218" i="4"/>
  <c r="J244" i="4"/>
  <c r="J294" i="4"/>
  <c r="J269" i="4"/>
  <c r="P23" i="4"/>
  <c r="O22" i="4"/>
  <c r="O21" i="4" s="1"/>
  <c r="C37" i="4"/>
  <c r="M38" i="4"/>
  <c r="M37" i="4" s="1"/>
  <c r="M36" i="4" s="1"/>
  <c r="M35" i="4" s="1"/>
  <c r="M34" i="4" s="1"/>
  <c r="M33" i="4" s="1"/>
  <c r="M32" i="4" s="1"/>
  <c r="M31" i="4" s="1"/>
  <c r="M30" i="4" s="1"/>
  <c r="M29" i="4" s="1"/>
  <c r="M28" i="4" s="1"/>
  <c r="M27" i="4" s="1"/>
  <c r="P73" i="4"/>
  <c r="O72" i="4"/>
  <c r="O71" i="4" s="1"/>
  <c r="A86" i="4"/>
  <c r="C87" i="4"/>
  <c r="C116" i="4"/>
  <c r="A117" i="4"/>
  <c r="E113" i="4"/>
  <c r="E112" i="4" s="1"/>
  <c r="E111" i="4" s="1"/>
  <c r="E110" i="4" s="1"/>
  <c r="E109" i="4" s="1"/>
  <c r="E108" i="4" s="1"/>
  <c r="E107" i="4" s="1"/>
  <c r="E106" i="4" s="1"/>
  <c r="E105" i="4" s="1"/>
  <c r="E104" i="4" s="1"/>
  <c r="E103" i="4" s="1"/>
  <c r="E102" i="4" s="1"/>
  <c r="N113" i="4"/>
  <c r="N112" i="4" s="1"/>
  <c r="N111" i="4" s="1"/>
  <c r="N110" i="4" s="1"/>
  <c r="N109" i="4" s="1"/>
  <c r="N108" i="4" s="1"/>
  <c r="N107" i="4" s="1"/>
  <c r="N106" i="4" s="1"/>
  <c r="N105" i="4" s="1"/>
  <c r="N104" i="4" s="1"/>
  <c r="N103" i="4" s="1"/>
  <c r="N102" i="4" s="1"/>
  <c r="C216" i="4"/>
  <c r="A217" i="4"/>
  <c r="N456" i="4"/>
  <c r="N455" i="4" s="1"/>
  <c r="N454" i="4" s="1"/>
  <c r="N453" i="4" s="1"/>
  <c r="N452" i="4" s="1"/>
  <c r="P48" i="4"/>
  <c r="O47" i="4"/>
  <c r="O46" i="4" s="1"/>
  <c r="A61" i="4"/>
  <c r="C62" i="4"/>
  <c r="P113" i="4"/>
  <c r="P112" i="4" s="1"/>
  <c r="P111" i="4" s="1"/>
  <c r="P110" i="4" s="1"/>
  <c r="P109" i="4" s="1"/>
  <c r="P108" i="4" s="1"/>
  <c r="P107" i="4" s="1"/>
  <c r="P106" i="4" s="1"/>
  <c r="P105" i="4" s="1"/>
  <c r="P104" i="4" s="1"/>
  <c r="P103" i="4" s="1"/>
  <c r="P102" i="4" s="1"/>
  <c r="C16" i="4"/>
  <c r="C66" i="4"/>
  <c r="A67" i="4"/>
  <c r="K63" i="4"/>
  <c r="K62" i="4" s="1"/>
  <c r="K61" i="4" s="1"/>
  <c r="K60" i="4" s="1"/>
  <c r="K59" i="4" s="1"/>
  <c r="K58" i="4" s="1"/>
  <c r="K57" i="4" s="1"/>
  <c r="K56" i="4" s="1"/>
  <c r="K55" i="4" s="1"/>
  <c r="K54" i="4" s="1"/>
  <c r="K53" i="4" s="1"/>
  <c r="K52" i="4" s="1"/>
  <c r="C111" i="4"/>
  <c r="A110" i="4"/>
  <c r="C141" i="4"/>
  <c r="A142" i="4"/>
  <c r="C191" i="4"/>
  <c r="A192" i="4"/>
  <c r="M22" i="4"/>
  <c r="M21" i="4" s="1"/>
  <c r="M97" i="4"/>
  <c r="M96" i="4" s="1"/>
  <c r="N169" i="4"/>
  <c r="N168" i="4" s="1"/>
  <c r="N167" i="4" s="1"/>
  <c r="N166" i="4" s="1"/>
  <c r="N165" i="4" s="1"/>
  <c r="N164" i="4" s="1"/>
  <c r="N163" i="4" s="1"/>
  <c r="N162" i="4" s="1"/>
  <c r="N161" i="4" s="1"/>
  <c r="N160" i="4" s="1"/>
  <c r="N159" i="4" s="1"/>
  <c r="N158" i="4" s="1"/>
  <c r="N157" i="4" s="1"/>
  <c r="N156" i="4" s="1"/>
  <c r="N155" i="4" s="1"/>
  <c r="N154" i="4" s="1"/>
  <c r="N153" i="4" s="1"/>
  <c r="N152" i="4" s="1"/>
  <c r="T219" i="4"/>
  <c r="T218" i="4" s="1"/>
  <c r="T217" i="4" s="1"/>
  <c r="T216" i="4" s="1"/>
  <c r="T215" i="4" s="1"/>
  <c r="T214" i="4" s="1"/>
  <c r="T213" i="4" s="1"/>
  <c r="T212" i="4" s="1"/>
  <c r="T211" i="4" s="1"/>
  <c r="T210" i="4" s="1"/>
  <c r="T209" i="4" s="1"/>
  <c r="T208" i="4" s="1"/>
  <c r="T207" i="4" s="1"/>
  <c r="T206" i="4" s="1"/>
  <c r="T205" i="4" s="1"/>
  <c r="T204" i="4" s="1"/>
  <c r="T203" i="4" s="1"/>
  <c r="T202" i="4" s="1"/>
  <c r="O398" i="4"/>
  <c r="N397" i="4"/>
  <c r="N396" i="4" s="1"/>
  <c r="Q620" i="4"/>
  <c r="P619" i="4"/>
  <c r="P618" i="4" s="1"/>
  <c r="P617" i="4" s="1"/>
  <c r="P616" i="4" s="1"/>
  <c r="P615" i="4" s="1"/>
  <c r="P614" i="4" s="1"/>
  <c r="P613" i="4" s="1"/>
  <c r="P612" i="4" s="1"/>
  <c r="P611" i="4" s="1"/>
  <c r="P610" i="4" s="1"/>
  <c r="P609" i="4" s="1"/>
  <c r="P608" i="4" s="1"/>
  <c r="P607" i="4" s="1"/>
  <c r="P606" i="4" s="1"/>
  <c r="P605" i="4" s="1"/>
  <c r="P604" i="4" s="1"/>
  <c r="P603" i="4" s="1"/>
  <c r="P602" i="4" s="1"/>
  <c r="R626" i="4"/>
  <c r="Q625" i="4"/>
  <c r="Q624" i="4" s="1"/>
  <c r="C13" i="4"/>
  <c r="N19" i="4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N5" i="4" s="1"/>
  <c r="N4" i="4" s="1"/>
  <c r="N3" i="4" s="1"/>
  <c r="N2" i="4" s="1"/>
  <c r="L20" i="4"/>
  <c r="L19" i="4" s="1"/>
  <c r="L18" i="4" s="1"/>
  <c r="L17" i="4" s="1"/>
  <c r="L16" i="4" s="1"/>
  <c r="L15" i="4" s="1"/>
  <c r="L14" i="4" s="1"/>
  <c r="L13" i="4" s="1"/>
  <c r="L12" i="4" s="1"/>
  <c r="L11" i="4" s="1"/>
  <c r="L10" i="4" s="1"/>
  <c r="L9" i="4" s="1"/>
  <c r="L8" i="4" s="1"/>
  <c r="L7" i="4" s="1"/>
  <c r="L6" i="4" s="1"/>
  <c r="L5" i="4" s="1"/>
  <c r="L4" i="4" s="1"/>
  <c r="L3" i="4" s="1"/>
  <c r="L2" i="4" s="1"/>
  <c r="N22" i="4"/>
  <c r="N21" i="4" s="1"/>
  <c r="J44" i="4"/>
  <c r="J43" i="4" s="1"/>
  <c r="J42" i="4" s="1"/>
  <c r="J41" i="4" s="1"/>
  <c r="J40" i="4" s="1"/>
  <c r="J39" i="4" s="1"/>
  <c r="J38" i="4" s="1"/>
  <c r="J37" i="4" s="1"/>
  <c r="J36" i="4" s="1"/>
  <c r="J35" i="4" s="1"/>
  <c r="J34" i="4" s="1"/>
  <c r="J33" i="4" s="1"/>
  <c r="J32" i="4" s="1"/>
  <c r="J31" i="4" s="1"/>
  <c r="J30" i="4" s="1"/>
  <c r="J29" i="4" s="1"/>
  <c r="J28" i="4" s="1"/>
  <c r="J27" i="4" s="1"/>
  <c r="L45" i="4"/>
  <c r="L44" i="4" s="1"/>
  <c r="L43" i="4" s="1"/>
  <c r="L42" i="4" s="1"/>
  <c r="L41" i="4" s="1"/>
  <c r="L40" i="4" s="1"/>
  <c r="L39" i="4" s="1"/>
  <c r="L38" i="4" s="1"/>
  <c r="L37" i="4" s="1"/>
  <c r="L36" i="4" s="1"/>
  <c r="L35" i="4" s="1"/>
  <c r="L34" i="4" s="1"/>
  <c r="L33" i="4" s="1"/>
  <c r="L32" i="4" s="1"/>
  <c r="L31" i="4" s="1"/>
  <c r="L30" i="4" s="1"/>
  <c r="L29" i="4" s="1"/>
  <c r="L28" i="4" s="1"/>
  <c r="L27" i="4" s="1"/>
  <c r="C63" i="4"/>
  <c r="N69" i="4"/>
  <c r="N68" i="4" s="1"/>
  <c r="N67" i="4" s="1"/>
  <c r="N66" i="4" s="1"/>
  <c r="N65" i="4" s="1"/>
  <c r="N64" i="4" s="1"/>
  <c r="N63" i="4" s="1"/>
  <c r="N62" i="4" s="1"/>
  <c r="N61" i="4" s="1"/>
  <c r="N60" i="4" s="1"/>
  <c r="N59" i="4" s="1"/>
  <c r="N58" i="4" s="1"/>
  <c r="N57" i="4" s="1"/>
  <c r="N56" i="4" s="1"/>
  <c r="N55" i="4" s="1"/>
  <c r="N54" i="4" s="1"/>
  <c r="N53" i="4" s="1"/>
  <c r="N52" i="4" s="1"/>
  <c r="L70" i="4"/>
  <c r="L69" i="4" s="1"/>
  <c r="L68" i="4" s="1"/>
  <c r="L67" i="4" s="1"/>
  <c r="L66" i="4" s="1"/>
  <c r="L65" i="4" s="1"/>
  <c r="L64" i="4" s="1"/>
  <c r="L63" i="4" s="1"/>
  <c r="L62" i="4" s="1"/>
  <c r="L61" i="4" s="1"/>
  <c r="L60" i="4" s="1"/>
  <c r="L59" i="4" s="1"/>
  <c r="L58" i="4" s="1"/>
  <c r="L57" i="4" s="1"/>
  <c r="L56" i="4" s="1"/>
  <c r="L55" i="4" s="1"/>
  <c r="L54" i="4" s="1"/>
  <c r="L53" i="4" s="1"/>
  <c r="L52" i="4" s="1"/>
  <c r="N72" i="4"/>
  <c r="N71" i="4" s="1"/>
  <c r="Q76" i="4"/>
  <c r="J94" i="4"/>
  <c r="J93" i="4" s="1"/>
  <c r="J92" i="4" s="1"/>
  <c r="J91" i="4" s="1"/>
  <c r="J90" i="4" s="1"/>
  <c r="J89" i="4" s="1"/>
  <c r="J88" i="4" s="1"/>
  <c r="J87" i="4" s="1"/>
  <c r="J86" i="4" s="1"/>
  <c r="J85" i="4" s="1"/>
  <c r="J84" i="4" s="1"/>
  <c r="J83" i="4" s="1"/>
  <c r="J82" i="4" s="1"/>
  <c r="J81" i="4" s="1"/>
  <c r="J80" i="4" s="1"/>
  <c r="J79" i="4" s="1"/>
  <c r="J78" i="4" s="1"/>
  <c r="J77" i="4" s="1"/>
  <c r="J97" i="4"/>
  <c r="J96" i="4" s="1"/>
  <c r="O98" i="4"/>
  <c r="Q120" i="4"/>
  <c r="Q145" i="4"/>
  <c r="K147" i="4"/>
  <c r="K146" i="4" s="1"/>
  <c r="E169" i="4"/>
  <c r="E168" i="4" s="1"/>
  <c r="E167" i="4" s="1"/>
  <c r="E166" i="4" s="1"/>
  <c r="E165" i="4" s="1"/>
  <c r="E164" i="4" s="1"/>
  <c r="E163" i="4" s="1"/>
  <c r="E162" i="4" s="1"/>
  <c r="E161" i="4" s="1"/>
  <c r="E160" i="4" s="1"/>
  <c r="E159" i="4" s="1"/>
  <c r="E158" i="4" s="1"/>
  <c r="E157" i="4" s="1"/>
  <c r="E156" i="4" s="1"/>
  <c r="E155" i="4" s="1"/>
  <c r="E154" i="4" s="1"/>
  <c r="E153" i="4" s="1"/>
  <c r="E152" i="4" s="1"/>
  <c r="O169" i="4"/>
  <c r="O168" i="4" s="1"/>
  <c r="O167" i="4" s="1"/>
  <c r="O166" i="4" s="1"/>
  <c r="O165" i="4" s="1"/>
  <c r="O164" i="4" s="1"/>
  <c r="O163" i="4" s="1"/>
  <c r="O162" i="4" s="1"/>
  <c r="O161" i="4" s="1"/>
  <c r="O160" i="4" s="1"/>
  <c r="O159" i="4" s="1"/>
  <c r="O158" i="4" s="1"/>
  <c r="O157" i="4" s="1"/>
  <c r="O156" i="4" s="1"/>
  <c r="O155" i="4" s="1"/>
  <c r="O154" i="4" s="1"/>
  <c r="O153" i="4" s="1"/>
  <c r="O152" i="4" s="1"/>
  <c r="G195" i="4"/>
  <c r="G194" i="4" s="1"/>
  <c r="G193" i="4" s="1"/>
  <c r="G192" i="4" s="1"/>
  <c r="G191" i="4" s="1"/>
  <c r="G190" i="4" s="1"/>
  <c r="G189" i="4" s="1"/>
  <c r="G188" i="4" s="1"/>
  <c r="G187" i="4" s="1"/>
  <c r="G186" i="4" s="1"/>
  <c r="G185" i="4" s="1"/>
  <c r="G184" i="4" s="1"/>
  <c r="G183" i="4" s="1"/>
  <c r="G182" i="4" s="1"/>
  <c r="G181" i="4" s="1"/>
  <c r="G180" i="4" s="1"/>
  <c r="G179" i="4" s="1"/>
  <c r="G178" i="4" s="1"/>
  <c r="G177" i="4" s="1"/>
  <c r="F194" i="4"/>
  <c r="F193" i="4" s="1"/>
  <c r="F192" i="4" s="1"/>
  <c r="F191" i="4" s="1"/>
  <c r="F190" i="4" s="1"/>
  <c r="F189" i="4" s="1"/>
  <c r="F188" i="4" s="1"/>
  <c r="F187" i="4" s="1"/>
  <c r="F186" i="4" s="1"/>
  <c r="F185" i="4" s="1"/>
  <c r="F184" i="4" s="1"/>
  <c r="F183" i="4" s="1"/>
  <c r="F182" i="4" s="1"/>
  <c r="F181" i="4" s="1"/>
  <c r="F180" i="4" s="1"/>
  <c r="F179" i="4" s="1"/>
  <c r="F178" i="4" s="1"/>
  <c r="F177" i="4" s="1"/>
  <c r="C215" i="4"/>
  <c r="O219" i="4"/>
  <c r="O218" i="4" s="1"/>
  <c r="O217" i="4" s="1"/>
  <c r="O216" i="4" s="1"/>
  <c r="O215" i="4" s="1"/>
  <c r="O214" i="4" s="1"/>
  <c r="O213" i="4" s="1"/>
  <c r="O212" i="4" s="1"/>
  <c r="O211" i="4" s="1"/>
  <c r="O210" i="4" s="1"/>
  <c r="O209" i="4" s="1"/>
  <c r="O208" i="4" s="1"/>
  <c r="O207" i="4" s="1"/>
  <c r="O206" i="4" s="1"/>
  <c r="O205" i="4" s="1"/>
  <c r="O204" i="4" s="1"/>
  <c r="O203" i="4" s="1"/>
  <c r="O202" i="4" s="1"/>
  <c r="L270" i="4"/>
  <c r="L345" i="4"/>
  <c r="L295" i="4"/>
  <c r="L219" i="4"/>
  <c r="A242" i="4"/>
  <c r="C241" i="4"/>
  <c r="A261" i="4"/>
  <c r="C262" i="4"/>
  <c r="L320" i="4"/>
  <c r="C387" i="4"/>
  <c r="P426" i="4"/>
  <c r="C438" i="4"/>
  <c r="A437" i="4"/>
  <c r="O444" i="4"/>
  <c r="O443" i="4" s="1"/>
  <c r="O442" i="4" s="1"/>
  <c r="O441" i="4" s="1"/>
  <c r="O440" i="4" s="1"/>
  <c r="O439" i="4" s="1"/>
  <c r="O438" i="4" s="1"/>
  <c r="O437" i="4" s="1"/>
  <c r="O436" i="4" s="1"/>
  <c r="O435" i="4" s="1"/>
  <c r="O434" i="4" s="1"/>
  <c r="O433" i="4" s="1"/>
  <c r="O432" i="4" s="1"/>
  <c r="O431" i="4" s="1"/>
  <c r="O430" i="4" s="1"/>
  <c r="O429" i="4" s="1"/>
  <c r="O428" i="4" s="1"/>
  <c r="O427" i="4" s="1"/>
  <c r="P445" i="4"/>
  <c r="N475" i="4"/>
  <c r="N474" i="4" s="1"/>
  <c r="O476" i="4"/>
  <c r="Q526" i="4"/>
  <c r="P525" i="4"/>
  <c r="P524" i="4" s="1"/>
  <c r="C15" i="4"/>
  <c r="E19" i="4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E7" i="4" s="1"/>
  <c r="E6" i="4" s="1"/>
  <c r="E5" i="4" s="1"/>
  <c r="E4" i="4" s="1"/>
  <c r="E3" i="4" s="1"/>
  <c r="E2" i="4" s="1"/>
  <c r="K22" i="4"/>
  <c r="K21" i="4" s="1"/>
  <c r="C40" i="4"/>
  <c r="E44" i="4"/>
  <c r="E43" i="4" s="1"/>
  <c r="E42" i="4" s="1"/>
  <c r="E41" i="4" s="1"/>
  <c r="E40" i="4" s="1"/>
  <c r="E39" i="4" s="1"/>
  <c r="E38" i="4" s="1"/>
  <c r="E37" i="4" s="1"/>
  <c r="E36" i="4" s="1"/>
  <c r="E35" i="4" s="1"/>
  <c r="E34" i="4" s="1"/>
  <c r="E33" i="4" s="1"/>
  <c r="E32" i="4" s="1"/>
  <c r="E31" i="4" s="1"/>
  <c r="E30" i="4" s="1"/>
  <c r="E29" i="4" s="1"/>
  <c r="E28" i="4" s="1"/>
  <c r="E27" i="4" s="1"/>
  <c r="K47" i="4"/>
  <c r="K46" i="4" s="1"/>
  <c r="C65" i="4"/>
  <c r="E69" i="4"/>
  <c r="E68" i="4" s="1"/>
  <c r="E67" i="4" s="1"/>
  <c r="E66" i="4" s="1"/>
  <c r="E65" i="4" s="1"/>
  <c r="E64" i="4" s="1"/>
  <c r="E63" i="4" s="1"/>
  <c r="E62" i="4" s="1"/>
  <c r="E61" i="4" s="1"/>
  <c r="E60" i="4" s="1"/>
  <c r="E59" i="4" s="1"/>
  <c r="E58" i="4" s="1"/>
  <c r="E57" i="4" s="1"/>
  <c r="E56" i="4" s="1"/>
  <c r="E55" i="4" s="1"/>
  <c r="E54" i="4" s="1"/>
  <c r="E53" i="4" s="1"/>
  <c r="E52" i="4" s="1"/>
  <c r="K72" i="4"/>
  <c r="K71" i="4" s="1"/>
  <c r="C90" i="4"/>
  <c r="E94" i="4"/>
  <c r="E93" i="4" s="1"/>
  <c r="E92" i="4" s="1"/>
  <c r="E91" i="4" s="1"/>
  <c r="E90" i="4" s="1"/>
  <c r="E89" i="4" s="1"/>
  <c r="E88" i="4" s="1"/>
  <c r="E87" i="4" s="1"/>
  <c r="E86" i="4" s="1"/>
  <c r="E85" i="4" s="1"/>
  <c r="E84" i="4" s="1"/>
  <c r="E83" i="4" s="1"/>
  <c r="E82" i="4" s="1"/>
  <c r="E81" i="4" s="1"/>
  <c r="E80" i="4" s="1"/>
  <c r="E79" i="4" s="1"/>
  <c r="E78" i="4" s="1"/>
  <c r="E77" i="4" s="1"/>
  <c r="K94" i="4"/>
  <c r="K93" i="4" s="1"/>
  <c r="K92" i="4" s="1"/>
  <c r="K91" i="4" s="1"/>
  <c r="K90" i="4" s="1"/>
  <c r="K89" i="4" s="1"/>
  <c r="K88" i="4" s="1"/>
  <c r="K87" i="4" s="1"/>
  <c r="K86" i="4" s="1"/>
  <c r="K85" i="4" s="1"/>
  <c r="K84" i="4" s="1"/>
  <c r="K83" i="4" s="1"/>
  <c r="K82" i="4" s="1"/>
  <c r="K81" i="4" s="1"/>
  <c r="K80" i="4" s="1"/>
  <c r="K79" i="4" s="1"/>
  <c r="K78" i="4" s="1"/>
  <c r="K77" i="4" s="1"/>
  <c r="K97" i="4"/>
  <c r="K96" i="4" s="1"/>
  <c r="J119" i="4"/>
  <c r="J118" i="4" s="1"/>
  <c r="J117" i="4" s="1"/>
  <c r="J116" i="4" s="1"/>
  <c r="J115" i="4" s="1"/>
  <c r="J114" i="4" s="1"/>
  <c r="J113" i="4" s="1"/>
  <c r="J112" i="4" s="1"/>
  <c r="J111" i="4" s="1"/>
  <c r="J110" i="4" s="1"/>
  <c r="J109" i="4" s="1"/>
  <c r="J108" i="4" s="1"/>
  <c r="J107" i="4" s="1"/>
  <c r="J106" i="4" s="1"/>
  <c r="J105" i="4" s="1"/>
  <c r="J104" i="4" s="1"/>
  <c r="J103" i="4" s="1"/>
  <c r="J102" i="4" s="1"/>
  <c r="N144" i="4"/>
  <c r="N143" i="4" s="1"/>
  <c r="N142" i="4" s="1"/>
  <c r="N141" i="4" s="1"/>
  <c r="N140" i="4" s="1"/>
  <c r="N139" i="4" s="1"/>
  <c r="N138" i="4" s="1"/>
  <c r="N137" i="4" s="1"/>
  <c r="N136" i="4" s="1"/>
  <c r="N135" i="4" s="1"/>
  <c r="N134" i="4" s="1"/>
  <c r="N133" i="4" s="1"/>
  <c r="N132" i="4" s="1"/>
  <c r="N131" i="4" s="1"/>
  <c r="N130" i="4" s="1"/>
  <c r="N129" i="4" s="1"/>
  <c r="N128" i="4" s="1"/>
  <c r="N127" i="4" s="1"/>
  <c r="N150" i="4"/>
  <c r="N149" i="4" s="1"/>
  <c r="Q151" i="4"/>
  <c r="A160" i="4"/>
  <c r="J169" i="4"/>
  <c r="J168" i="4" s="1"/>
  <c r="J167" i="4" s="1"/>
  <c r="J166" i="4" s="1"/>
  <c r="J165" i="4" s="1"/>
  <c r="J164" i="4" s="1"/>
  <c r="J163" i="4" s="1"/>
  <c r="J162" i="4" s="1"/>
  <c r="J161" i="4" s="1"/>
  <c r="J160" i="4" s="1"/>
  <c r="J159" i="4" s="1"/>
  <c r="J158" i="4" s="1"/>
  <c r="J157" i="4" s="1"/>
  <c r="J156" i="4" s="1"/>
  <c r="J155" i="4" s="1"/>
  <c r="J154" i="4" s="1"/>
  <c r="J153" i="4" s="1"/>
  <c r="J152" i="4" s="1"/>
  <c r="R169" i="4"/>
  <c r="R168" i="4" s="1"/>
  <c r="R167" i="4" s="1"/>
  <c r="R166" i="4" s="1"/>
  <c r="R165" i="4" s="1"/>
  <c r="R164" i="4" s="1"/>
  <c r="R163" i="4" s="1"/>
  <c r="R162" i="4" s="1"/>
  <c r="R161" i="4" s="1"/>
  <c r="R160" i="4" s="1"/>
  <c r="R159" i="4" s="1"/>
  <c r="R158" i="4" s="1"/>
  <c r="R157" i="4" s="1"/>
  <c r="R156" i="4" s="1"/>
  <c r="R155" i="4" s="1"/>
  <c r="R154" i="4" s="1"/>
  <c r="R153" i="4" s="1"/>
  <c r="R152" i="4" s="1"/>
  <c r="P169" i="4"/>
  <c r="P168" i="4" s="1"/>
  <c r="P167" i="4" s="1"/>
  <c r="P166" i="4" s="1"/>
  <c r="P165" i="4" s="1"/>
  <c r="P164" i="4" s="1"/>
  <c r="P163" i="4" s="1"/>
  <c r="P162" i="4" s="1"/>
  <c r="P161" i="4" s="1"/>
  <c r="P160" i="4" s="1"/>
  <c r="P159" i="4" s="1"/>
  <c r="P158" i="4" s="1"/>
  <c r="P157" i="4" s="1"/>
  <c r="P156" i="4" s="1"/>
  <c r="P155" i="4" s="1"/>
  <c r="P154" i="4" s="1"/>
  <c r="P153" i="4" s="1"/>
  <c r="P152" i="4" s="1"/>
  <c r="P173" i="4"/>
  <c r="N194" i="4"/>
  <c r="N193" i="4" s="1"/>
  <c r="N192" i="4" s="1"/>
  <c r="N191" i="4" s="1"/>
  <c r="N190" i="4" s="1"/>
  <c r="N189" i="4" s="1"/>
  <c r="N188" i="4" s="1"/>
  <c r="N187" i="4" s="1"/>
  <c r="N186" i="4" s="1"/>
  <c r="N185" i="4" s="1"/>
  <c r="N184" i="4" s="1"/>
  <c r="N183" i="4" s="1"/>
  <c r="N182" i="4" s="1"/>
  <c r="N181" i="4" s="1"/>
  <c r="N180" i="4" s="1"/>
  <c r="N179" i="4" s="1"/>
  <c r="N178" i="4" s="1"/>
  <c r="N177" i="4" s="1"/>
  <c r="N200" i="4"/>
  <c r="N199" i="4" s="1"/>
  <c r="Q201" i="4"/>
  <c r="R219" i="4"/>
  <c r="R218" i="4" s="1"/>
  <c r="R217" i="4" s="1"/>
  <c r="R216" i="4" s="1"/>
  <c r="R215" i="4" s="1"/>
  <c r="R214" i="4" s="1"/>
  <c r="R213" i="4" s="1"/>
  <c r="R212" i="4" s="1"/>
  <c r="R211" i="4" s="1"/>
  <c r="R210" i="4" s="1"/>
  <c r="R209" i="4" s="1"/>
  <c r="R208" i="4" s="1"/>
  <c r="R207" i="4" s="1"/>
  <c r="R206" i="4" s="1"/>
  <c r="R205" i="4" s="1"/>
  <c r="R204" i="4" s="1"/>
  <c r="R203" i="4" s="1"/>
  <c r="R202" i="4" s="1"/>
  <c r="P219" i="4"/>
  <c r="P218" i="4" s="1"/>
  <c r="P217" i="4" s="1"/>
  <c r="P216" i="4" s="1"/>
  <c r="P215" i="4" s="1"/>
  <c r="P214" i="4" s="1"/>
  <c r="P213" i="4" s="1"/>
  <c r="P212" i="4" s="1"/>
  <c r="P211" i="4" s="1"/>
  <c r="P210" i="4" s="1"/>
  <c r="P209" i="4" s="1"/>
  <c r="P208" i="4" s="1"/>
  <c r="P207" i="4" s="1"/>
  <c r="P206" i="4" s="1"/>
  <c r="P205" i="4" s="1"/>
  <c r="P204" i="4" s="1"/>
  <c r="P203" i="4" s="1"/>
  <c r="P202" i="4" s="1"/>
  <c r="J322" i="4"/>
  <c r="J297" i="4"/>
  <c r="J272" i="4"/>
  <c r="J247" i="4"/>
  <c r="J347" i="4"/>
  <c r="J221" i="4"/>
  <c r="L245" i="4"/>
  <c r="A316" i="4"/>
  <c r="A367" i="4"/>
  <c r="C366" i="4"/>
  <c r="K372" i="4"/>
  <c r="K371" i="4" s="1"/>
  <c r="J372" i="4"/>
  <c r="J371" i="4" s="1"/>
  <c r="M372" i="4"/>
  <c r="M371" i="4" s="1"/>
  <c r="L372" i="4"/>
  <c r="L371" i="4" s="1"/>
  <c r="I394" i="4"/>
  <c r="I393" i="4" s="1"/>
  <c r="I392" i="4" s="1"/>
  <c r="I391" i="4" s="1"/>
  <c r="I390" i="4" s="1"/>
  <c r="I389" i="4" s="1"/>
  <c r="J395" i="4"/>
  <c r="J394" i="4" s="1"/>
  <c r="J393" i="4" s="1"/>
  <c r="J392" i="4" s="1"/>
  <c r="J391" i="4" s="1"/>
  <c r="J390" i="4" s="1"/>
  <c r="J389" i="4" s="1"/>
  <c r="J388" i="4" s="1"/>
  <c r="A443" i="4"/>
  <c r="N450" i="4"/>
  <c r="N449" i="4" s="1"/>
  <c r="F467" i="4"/>
  <c r="F466" i="4" s="1"/>
  <c r="F465" i="4" s="1"/>
  <c r="F464" i="4" s="1"/>
  <c r="F463" i="4" s="1"/>
  <c r="F462" i="4" s="1"/>
  <c r="F461" i="4" s="1"/>
  <c r="F460" i="4" s="1"/>
  <c r="F459" i="4" s="1"/>
  <c r="F458" i="4" s="1"/>
  <c r="F457" i="4" s="1"/>
  <c r="F456" i="4" s="1"/>
  <c r="F455" i="4" s="1"/>
  <c r="F454" i="4" s="1"/>
  <c r="F453" i="4" s="1"/>
  <c r="F452" i="4" s="1"/>
  <c r="U473" i="4"/>
  <c r="T472" i="4"/>
  <c r="T471" i="4" s="1"/>
  <c r="A562" i="4"/>
  <c r="O598" i="4"/>
  <c r="N597" i="4"/>
  <c r="N596" i="4" s="1"/>
  <c r="M611" i="4"/>
  <c r="M610" i="4" s="1"/>
  <c r="M609" i="4" s="1"/>
  <c r="M608" i="4" s="1"/>
  <c r="M607" i="4" s="1"/>
  <c r="M606" i="4" s="1"/>
  <c r="M605" i="4" s="1"/>
  <c r="M604" i="4" s="1"/>
  <c r="M603" i="4" s="1"/>
  <c r="M602" i="4" s="1"/>
  <c r="M47" i="4"/>
  <c r="M46" i="4" s="1"/>
  <c r="M72" i="4"/>
  <c r="M71" i="4" s="1"/>
  <c r="A166" i="4"/>
  <c r="T169" i="4"/>
  <c r="T168" i="4" s="1"/>
  <c r="T167" i="4" s="1"/>
  <c r="T166" i="4" s="1"/>
  <c r="T165" i="4" s="1"/>
  <c r="T164" i="4" s="1"/>
  <c r="T163" i="4" s="1"/>
  <c r="T162" i="4" s="1"/>
  <c r="T161" i="4" s="1"/>
  <c r="T160" i="4" s="1"/>
  <c r="T159" i="4" s="1"/>
  <c r="T158" i="4" s="1"/>
  <c r="T157" i="4" s="1"/>
  <c r="T156" i="4" s="1"/>
  <c r="T155" i="4" s="1"/>
  <c r="T154" i="4" s="1"/>
  <c r="T153" i="4" s="1"/>
  <c r="T152" i="4" s="1"/>
  <c r="D344" i="4"/>
  <c r="N344" i="4" s="1"/>
  <c r="N343" i="4" s="1"/>
  <c r="N342" i="4" s="1"/>
  <c r="N341" i="4" s="1"/>
  <c r="D319" i="4"/>
  <c r="N319" i="4" s="1"/>
  <c r="N318" i="4" s="1"/>
  <c r="D294" i="4"/>
  <c r="M219" i="4"/>
  <c r="D269" i="4"/>
  <c r="N269" i="4" s="1"/>
  <c r="N268" i="4" s="1"/>
  <c r="D244" i="4"/>
  <c r="N244" i="4" s="1"/>
  <c r="N243" i="4" s="1"/>
  <c r="N242" i="4" s="1"/>
  <c r="N241" i="4" s="1"/>
  <c r="N219" i="4"/>
  <c r="N218" i="4" s="1"/>
  <c r="N217" i="4" s="1"/>
  <c r="N216" i="4" s="1"/>
  <c r="N215" i="4" s="1"/>
  <c r="N214" i="4" s="1"/>
  <c r="N213" i="4" s="1"/>
  <c r="N212" i="4" s="1"/>
  <c r="N211" i="4" s="1"/>
  <c r="N210" i="4" s="1"/>
  <c r="N209" i="4" s="1"/>
  <c r="N208" i="4" s="1"/>
  <c r="N207" i="4" s="1"/>
  <c r="N206" i="4" s="1"/>
  <c r="N205" i="4" s="1"/>
  <c r="N204" i="4" s="1"/>
  <c r="N203" i="4" s="1"/>
  <c r="N202" i="4" s="1"/>
  <c r="O248" i="4"/>
  <c r="R348" i="4"/>
  <c r="K369" i="4"/>
  <c r="K368" i="4" s="1"/>
  <c r="K367" i="4" s="1"/>
  <c r="K366" i="4" s="1"/>
  <c r="K365" i="4" s="1"/>
  <c r="K364" i="4" s="1"/>
  <c r="K363" i="4" s="1"/>
  <c r="K362" i="4" s="1"/>
  <c r="K361" i="4" s="1"/>
  <c r="K360" i="4" s="1"/>
  <c r="K359" i="4" s="1"/>
  <c r="K358" i="4" s="1"/>
  <c r="K357" i="4" s="1"/>
  <c r="K356" i="4" s="1"/>
  <c r="K355" i="4" s="1"/>
  <c r="K354" i="4" s="1"/>
  <c r="K353" i="4" s="1"/>
  <c r="K352" i="4" s="1"/>
  <c r="L370" i="4"/>
  <c r="L369" i="4" s="1"/>
  <c r="L368" i="4" s="1"/>
  <c r="L367" i="4" s="1"/>
  <c r="L366" i="4" s="1"/>
  <c r="L365" i="4" s="1"/>
  <c r="L364" i="4" s="1"/>
  <c r="L363" i="4" s="1"/>
  <c r="L362" i="4" s="1"/>
  <c r="L361" i="4" s="1"/>
  <c r="L360" i="4" s="1"/>
  <c r="L359" i="4" s="1"/>
  <c r="L358" i="4" s="1"/>
  <c r="L357" i="4" s="1"/>
  <c r="L356" i="4" s="1"/>
  <c r="L355" i="4" s="1"/>
  <c r="L354" i="4" s="1"/>
  <c r="L353" i="4" s="1"/>
  <c r="L352" i="4" s="1"/>
  <c r="N375" i="4"/>
  <c r="N374" i="4" s="1"/>
  <c r="M375" i="4"/>
  <c r="M374" i="4" s="1"/>
  <c r="A385" i="4"/>
  <c r="C386" i="4"/>
  <c r="I447" i="4"/>
  <c r="I446" i="4" s="1"/>
  <c r="H447" i="4"/>
  <c r="H446" i="4" s="1"/>
  <c r="M447" i="4"/>
  <c r="M446" i="4" s="1"/>
  <c r="N500" i="4"/>
  <c r="N499" i="4" s="1"/>
  <c r="O501" i="4"/>
  <c r="J19" i="4"/>
  <c r="J18" i="4" s="1"/>
  <c r="J17" i="4" s="1"/>
  <c r="J16" i="4" s="1"/>
  <c r="J15" i="4" s="1"/>
  <c r="J14" i="4" s="1"/>
  <c r="J13" i="4" s="1"/>
  <c r="J12" i="4" s="1"/>
  <c r="J11" i="4" s="1"/>
  <c r="J10" i="4" s="1"/>
  <c r="J9" i="4" s="1"/>
  <c r="J8" i="4" s="1"/>
  <c r="J7" i="4" s="1"/>
  <c r="J6" i="4" s="1"/>
  <c r="J5" i="4" s="1"/>
  <c r="J4" i="4" s="1"/>
  <c r="J3" i="4" s="1"/>
  <c r="J2" i="4" s="1"/>
  <c r="Q20" i="4"/>
  <c r="J22" i="4"/>
  <c r="J21" i="4" s="1"/>
  <c r="C38" i="4"/>
  <c r="N44" i="4"/>
  <c r="N43" i="4" s="1"/>
  <c r="N42" i="4" s="1"/>
  <c r="N41" i="4" s="1"/>
  <c r="N40" i="4" s="1"/>
  <c r="N39" i="4" s="1"/>
  <c r="N38" i="4" s="1"/>
  <c r="N37" i="4" s="1"/>
  <c r="N36" i="4" s="1"/>
  <c r="N35" i="4" s="1"/>
  <c r="N34" i="4" s="1"/>
  <c r="N33" i="4" s="1"/>
  <c r="N32" i="4" s="1"/>
  <c r="N31" i="4" s="1"/>
  <c r="N30" i="4" s="1"/>
  <c r="N29" i="4" s="1"/>
  <c r="N28" i="4" s="1"/>
  <c r="N27" i="4" s="1"/>
  <c r="J47" i="4"/>
  <c r="J46" i="4" s="1"/>
  <c r="N47" i="4"/>
  <c r="N46" i="4" s="1"/>
  <c r="J69" i="4"/>
  <c r="J68" i="4" s="1"/>
  <c r="J67" i="4" s="1"/>
  <c r="J66" i="4" s="1"/>
  <c r="J65" i="4" s="1"/>
  <c r="J64" i="4" s="1"/>
  <c r="J63" i="4" s="1"/>
  <c r="J62" i="4" s="1"/>
  <c r="J61" i="4" s="1"/>
  <c r="J60" i="4" s="1"/>
  <c r="J59" i="4" s="1"/>
  <c r="J58" i="4" s="1"/>
  <c r="J57" i="4" s="1"/>
  <c r="J56" i="4" s="1"/>
  <c r="J55" i="4" s="1"/>
  <c r="J54" i="4" s="1"/>
  <c r="J53" i="4" s="1"/>
  <c r="J52" i="4" s="1"/>
  <c r="Q70" i="4"/>
  <c r="J72" i="4"/>
  <c r="J71" i="4" s="1"/>
  <c r="C88" i="4"/>
  <c r="N94" i="4"/>
  <c r="N93" i="4" s="1"/>
  <c r="N92" i="4" s="1"/>
  <c r="N91" i="4" s="1"/>
  <c r="N90" i="4" s="1"/>
  <c r="N89" i="4" s="1"/>
  <c r="N88" i="4" s="1"/>
  <c r="N87" i="4" s="1"/>
  <c r="N86" i="4" s="1"/>
  <c r="N85" i="4" s="1"/>
  <c r="N84" i="4" s="1"/>
  <c r="N83" i="4" s="1"/>
  <c r="N82" i="4" s="1"/>
  <c r="N81" i="4" s="1"/>
  <c r="N80" i="4" s="1"/>
  <c r="N79" i="4" s="1"/>
  <c r="N78" i="4" s="1"/>
  <c r="N77" i="4" s="1"/>
  <c r="R126" i="4"/>
  <c r="G145" i="4"/>
  <c r="G144" i="4" s="1"/>
  <c r="G143" i="4" s="1"/>
  <c r="G142" i="4" s="1"/>
  <c r="G141" i="4" s="1"/>
  <c r="G140" i="4" s="1"/>
  <c r="G139" i="4" s="1"/>
  <c r="G138" i="4" s="1"/>
  <c r="G137" i="4" s="1"/>
  <c r="G136" i="4" s="1"/>
  <c r="G135" i="4" s="1"/>
  <c r="G134" i="4" s="1"/>
  <c r="G133" i="4" s="1"/>
  <c r="G132" i="4" s="1"/>
  <c r="G131" i="4" s="1"/>
  <c r="G130" i="4" s="1"/>
  <c r="G129" i="4" s="1"/>
  <c r="G128" i="4" s="1"/>
  <c r="G127" i="4" s="1"/>
  <c r="F144" i="4"/>
  <c r="F143" i="4" s="1"/>
  <c r="F142" i="4" s="1"/>
  <c r="F141" i="4" s="1"/>
  <c r="F140" i="4" s="1"/>
  <c r="F139" i="4" s="1"/>
  <c r="F138" i="4" s="1"/>
  <c r="F137" i="4" s="1"/>
  <c r="F136" i="4" s="1"/>
  <c r="F135" i="4" s="1"/>
  <c r="F134" i="4" s="1"/>
  <c r="F133" i="4" s="1"/>
  <c r="F132" i="4" s="1"/>
  <c r="F131" i="4" s="1"/>
  <c r="F130" i="4" s="1"/>
  <c r="F129" i="4" s="1"/>
  <c r="F128" i="4" s="1"/>
  <c r="F127" i="4" s="1"/>
  <c r="L169" i="4"/>
  <c r="L168" i="4" s="1"/>
  <c r="L167" i="4" s="1"/>
  <c r="L166" i="4" s="1"/>
  <c r="L165" i="4" s="1"/>
  <c r="L164" i="4" s="1"/>
  <c r="L163" i="4" s="1"/>
  <c r="L162" i="4" s="1"/>
  <c r="L161" i="4" s="1"/>
  <c r="L160" i="4" s="1"/>
  <c r="L159" i="4" s="1"/>
  <c r="L158" i="4" s="1"/>
  <c r="L157" i="4" s="1"/>
  <c r="L156" i="4" s="1"/>
  <c r="L155" i="4" s="1"/>
  <c r="L154" i="4" s="1"/>
  <c r="L153" i="4" s="1"/>
  <c r="L152" i="4" s="1"/>
  <c r="U170" i="4"/>
  <c r="Q195" i="4"/>
  <c r="K197" i="4"/>
  <c r="K196" i="4" s="1"/>
  <c r="E219" i="4"/>
  <c r="U220" i="4"/>
  <c r="R226" i="4"/>
  <c r="O373" i="4"/>
  <c r="N372" i="4"/>
  <c r="N371" i="4" s="1"/>
  <c r="K119" i="4"/>
  <c r="K118" i="4" s="1"/>
  <c r="K117" i="4" s="1"/>
  <c r="K116" i="4" s="1"/>
  <c r="K115" i="4" s="1"/>
  <c r="K114" i="4" s="1"/>
  <c r="K113" i="4" s="1"/>
  <c r="K112" i="4" s="1"/>
  <c r="K111" i="4" s="1"/>
  <c r="K110" i="4" s="1"/>
  <c r="K109" i="4" s="1"/>
  <c r="K108" i="4" s="1"/>
  <c r="K107" i="4" s="1"/>
  <c r="K106" i="4" s="1"/>
  <c r="K105" i="4" s="1"/>
  <c r="K104" i="4" s="1"/>
  <c r="K103" i="4" s="1"/>
  <c r="K102" i="4" s="1"/>
  <c r="O144" i="4"/>
  <c r="O143" i="4" s="1"/>
  <c r="O142" i="4" s="1"/>
  <c r="O141" i="4" s="1"/>
  <c r="O140" i="4" s="1"/>
  <c r="O139" i="4" s="1"/>
  <c r="O138" i="4" s="1"/>
  <c r="O137" i="4" s="1"/>
  <c r="O136" i="4" s="1"/>
  <c r="O135" i="4" s="1"/>
  <c r="O134" i="4" s="1"/>
  <c r="O133" i="4" s="1"/>
  <c r="O132" i="4" s="1"/>
  <c r="O131" i="4" s="1"/>
  <c r="O130" i="4" s="1"/>
  <c r="O129" i="4" s="1"/>
  <c r="O128" i="4" s="1"/>
  <c r="O127" i="4" s="1"/>
  <c r="O150" i="4"/>
  <c r="O149" i="4" s="1"/>
  <c r="K169" i="4"/>
  <c r="K168" i="4" s="1"/>
  <c r="K167" i="4" s="1"/>
  <c r="K166" i="4" s="1"/>
  <c r="K165" i="4" s="1"/>
  <c r="K164" i="4" s="1"/>
  <c r="K163" i="4" s="1"/>
  <c r="K162" i="4" s="1"/>
  <c r="K161" i="4" s="1"/>
  <c r="K160" i="4" s="1"/>
  <c r="K159" i="4" s="1"/>
  <c r="K158" i="4" s="1"/>
  <c r="K157" i="4" s="1"/>
  <c r="K156" i="4" s="1"/>
  <c r="K155" i="4" s="1"/>
  <c r="K154" i="4" s="1"/>
  <c r="K153" i="4" s="1"/>
  <c r="K152" i="4" s="1"/>
  <c r="S169" i="4"/>
  <c r="S168" i="4" s="1"/>
  <c r="S167" i="4" s="1"/>
  <c r="S166" i="4" s="1"/>
  <c r="S165" i="4" s="1"/>
  <c r="S164" i="4" s="1"/>
  <c r="S163" i="4" s="1"/>
  <c r="S162" i="4" s="1"/>
  <c r="S161" i="4" s="1"/>
  <c r="S160" i="4" s="1"/>
  <c r="S159" i="4" s="1"/>
  <c r="S158" i="4" s="1"/>
  <c r="S157" i="4" s="1"/>
  <c r="S156" i="4" s="1"/>
  <c r="S155" i="4" s="1"/>
  <c r="S154" i="4" s="1"/>
  <c r="S153" i="4" s="1"/>
  <c r="S152" i="4" s="1"/>
  <c r="G170" i="4"/>
  <c r="G169" i="4" s="1"/>
  <c r="G168" i="4" s="1"/>
  <c r="G167" i="4" s="1"/>
  <c r="G166" i="4" s="1"/>
  <c r="G165" i="4" s="1"/>
  <c r="G164" i="4" s="1"/>
  <c r="G163" i="4" s="1"/>
  <c r="G162" i="4" s="1"/>
  <c r="G161" i="4" s="1"/>
  <c r="G160" i="4" s="1"/>
  <c r="G159" i="4" s="1"/>
  <c r="G158" i="4" s="1"/>
  <c r="G157" i="4" s="1"/>
  <c r="G156" i="4" s="1"/>
  <c r="G155" i="4" s="1"/>
  <c r="G154" i="4" s="1"/>
  <c r="G153" i="4" s="1"/>
  <c r="G152" i="4" s="1"/>
  <c r="F169" i="4"/>
  <c r="F168" i="4" s="1"/>
  <c r="F167" i="4" s="1"/>
  <c r="F166" i="4" s="1"/>
  <c r="F165" i="4" s="1"/>
  <c r="F164" i="4" s="1"/>
  <c r="F163" i="4" s="1"/>
  <c r="F162" i="4" s="1"/>
  <c r="F161" i="4" s="1"/>
  <c r="F160" i="4" s="1"/>
  <c r="F159" i="4" s="1"/>
  <c r="F158" i="4" s="1"/>
  <c r="F157" i="4" s="1"/>
  <c r="F156" i="4" s="1"/>
  <c r="F155" i="4" s="1"/>
  <c r="F154" i="4" s="1"/>
  <c r="F153" i="4" s="1"/>
  <c r="F152" i="4" s="1"/>
  <c r="Q169" i="4"/>
  <c r="Q168" i="4" s="1"/>
  <c r="Q167" i="4" s="1"/>
  <c r="Q166" i="4" s="1"/>
  <c r="Q165" i="4" s="1"/>
  <c r="Q164" i="4" s="1"/>
  <c r="Q163" i="4" s="1"/>
  <c r="Q162" i="4" s="1"/>
  <c r="Q161" i="4" s="1"/>
  <c r="Q160" i="4" s="1"/>
  <c r="Q159" i="4" s="1"/>
  <c r="Q158" i="4" s="1"/>
  <c r="Q157" i="4" s="1"/>
  <c r="Q156" i="4" s="1"/>
  <c r="Q155" i="4" s="1"/>
  <c r="Q154" i="4" s="1"/>
  <c r="Q153" i="4" s="1"/>
  <c r="Q152" i="4" s="1"/>
  <c r="O194" i="4"/>
  <c r="O193" i="4" s="1"/>
  <c r="O192" i="4" s="1"/>
  <c r="O191" i="4" s="1"/>
  <c r="O190" i="4" s="1"/>
  <c r="O189" i="4" s="1"/>
  <c r="O188" i="4" s="1"/>
  <c r="O187" i="4" s="1"/>
  <c r="O186" i="4" s="1"/>
  <c r="O185" i="4" s="1"/>
  <c r="O184" i="4" s="1"/>
  <c r="O183" i="4" s="1"/>
  <c r="O182" i="4" s="1"/>
  <c r="O181" i="4" s="1"/>
  <c r="O180" i="4" s="1"/>
  <c r="O179" i="4" s="1"/>
  <c r="O178" i="4" s="1"/>
  <c r="O177" i="4" s="1"/>
  <c r="O200" i="4"/>
  <c r="O199" i="4" s="1"/>
  <c r="D264" i="4"/>
  <c r="D262" i="4" s="1"/>
  <c r="D260" i="4" s="1"/>
  <c r="D258" i="4" s="1"/>
  <c r="D256" i="4" s="1"/>
  <c r="D254" i="4" s="1"/>
  <c r="D252" i="4" s="1"/>
  <c r="D339" i="4"/>
  <c r="D337" i="4" s="1"/>
  <c r="D335" i="4" s="1"/>
  <c r="D333" i="4" s="1"/>
  <c r="D331" i="4" s="1"/>
  <c r="D329" i="4" s="1"/>
  <c r="D327" i="4" s="1"/>
  <c r="K219" i="4"/>
  <c r="S219" i="4"/>
  <c r="S218" i="4" s="1"/>
  <c r="S217" i="4" s="1"/>
  <c r="S216" i="4" s="1"/>
  <c r="S215" i="4" s="1"/>
  <c r="S214" i="4" s="1"/>
  <c r="S213" i="4" s="1"/>
  <c r="S212" i="4" s="1"/>
  <c r="S211" i="4" s="1"/>
  <c r="S210" i="4" s="1"/>
  <c r="S209" i="4" s="1"/>
  <c r="S208" i="4" s="1"/>
  <c r="S207" i="4" s="1"/>
  <c r="S206" i="4" s="1"/>
  <c r="S205" i="4" s="1"/>
  <c r="S204" i="4" s="1"/>
  <c r="S203" i="4" s="1"/>
  <c r="S202" i="4" s="1"/>
  <c r="F270" i="4"/>
  <c r="F345" i="4"/>
  <c r="F320" i="4"/>
  <c r="G220" i="4"/>
  <c r="F219" i="4"/>
  <c r="Q219" i="4"/>
  <c r="Q218" i="4" s="1"/>
  <c r="Q217" i="4" s="1"/>
  <c r="Q216" i="4" s="1"/>
  <c r="Q215" i="4" s="1"/>
  <c r="Q214" i="4" s="1"/>
  <c r="Q213" i="4" s="1"/>
  <c r="Q212" i="4" s="1"/>
  <c r="Q211" i="4" s="1"/>
  <c r="Q210" i="4" s="1"/>
  <c r="Q209" i="4" s="1"/>
  <c r="Q208" i="4" s="1"/>
  <c r="Q207" i="4" s="1"/>
  <c r="Q206" i="4" s="1"/>
  <c r="Q205" i="4" s="1"/>
  <c r="Q204" i="4" s="1"/>
  <c r="Q203" i="4" s="1"/>
  <c r="Q202" i="4" s="1"/>
  <c r="K297" i="4"/>
  <c r="K272" i="4"/>
  <c r="K347" i="4"/>
  <c r="K322" i="4"/>
  <c r="K221" i="4"/>
  <c r="K348" i="4"/>
  <c r="K323" i="4"/>
  <c r="K273" i="4"/>
  <c r="K248" i="4"/>
  <c r="L223" i="4"/>
  <c r="F245" i="4"/>
  <c r="N251" i="4"/>
  <c r="A269" i="4"/>
  <c r="C268" i="4"/>
  <c r="C267" i="4"/>
  <c r="D289" i="4"/>
  <c r="D287" i="4" s="1"/>
  <c r="D285" i="4" s="1"/>
  <c r="D283" i="4" s="1"/>
  <c r="D281" i="4" s="1"/>
  <c r="D279" i="4" s="1"/>
  <c r="D277" i="4" s="1"/>
  <c r="A292" i="4"/>
  <c r="O298" i="4"/>
  <c r="O301" i="4"/>
  <c r="F365" i="4"/>
  <c r="F364" i="4" s="1"/>
  <c r="F363" i="4" s="1"/>
  <c r="F362" i="4" s="1"/>
  <c r="F361" i="4" s="1"/>
  <c r="F360" i="4" s="1"/>
  <c r="F359" i="4" s="1"/>
  <c r="F358" i="4" s="1"/>
  <c r="F357" i="4" s="1"/>
  <c r="F356" i="4" s="1"/>
  <c r="F355" i="4" s="1"/>
  <c r="F354" i="4" s="1"/>
  <c r="F353" i="4" s="1"/>
  <c r="F352" i="4" s="1"/>
  <c r="O450" i="4"/>
  <c r="O449" i="4" s="1"/>
  <c r="P451" i="4"/>
  <c r="G495" i="4"/>
  <c r="G494" i="4" s="1"/>
  <c r="G493" i="4" s="1"/>
  <c r="G492" i="4" s="1"/>
  <c r="G491" i="4" s="1"/>
  <c r="G490" i="4" s="1"/>
  <c r="G489" i="4" s="1"/>
  <c r="G488" i="4" s="1"/>
  <c r="G487" i="4" s="1"/>
  <c r="G486" i="4" s="1"/>
  <c r="G485" i="4" s="1"/>
  <c r="G484" i="4" s="1"/>
  <c r="G483" i="4" s="1"/>
  <c r="G482" i="4" s="1"/>
  <c r="G481" i="4" s="1"/>
  <c r="G480" i="4" s="1"/>
  <c r="G479" i="4" s="1"/>
  <c r="G478" i="4" s="1"/>
  <c r="G477" i="4" s="1"/>
  <c r="F494" i="4"/>
  <c r="F493" i="4" s="1"/>
  <c r="F492" i="4" s="1"/>
  <c r="F491" i="4" s="1"/>
  <c r="F490" i="4" s="1"/>
  <c r="F489" i="4" s="1"/>
  <c r="F488" i="4" s="1"/>
  <c r="F487" i="4" s="1"/>
  <c r="F486" i="4" s="1"/>
  <c r="F485" i="4" s="1"/>
  <c r="F484" i="4" s="1"/>
  <c r="F483" i="4" s="1"/>
  <c r="F482" i="4" s="1"/>
  <c r="F481" i="4" s="1"/>
  <c r="F480" i="4" s="1"/>
  <c r="F479" i="4" s="1"/>
  <c r="F478" i="4" s="1"/>
  <c r="F477" i="4" s="1"/>
  <c r="O525" i="4"/>
  <c r="O524" i="4" s="1"/>
  <c r="C692" i="4"/>
  <c r="D340" i="4"/>
  <c r="D338" i="4" s="1"/>
  <c r="D336" i="4" s="1"/>
  <c r="D334" i="4" s="1"/>
  <c r="D332" i="4" s="1"/>
  <c r="D330" i="4" s="1"/>
  <c r="D328" i="4" s="1"/>
  <c r="D315" i="4"/>
  <c r="D313" i="4" s="1"/>
  <c r="D311" i="4" s="1"/>
  <c r="D309" i="4" s="1"/>
  <c r="D307" i="4" s="1"/>
  <c r="D305" i="4" s="1"/>
  <c r="D303" i="4" s="1"/>
  <c r="D275" i="4"/>
  <c r="N276" i="4" s="1"/>
  <c r="D350" i="4"/>
  <c r="N351" i="4" s="1"/>
  <c r="D240" i="4"/>
  <c r="D238" i="4" s="1"/>
  <c r="D236" i="4" s="1"/>
  <c r="D234" i="4" s="1"/>
  <c r="D232" i="4" s="1"/>
  <c r="D230" i="4" s="1"/>
  <c r="D228" i="4" s="1"/>
  <c r="O375" i="4"/>
  <c r="O374" i="4" s="1"/>
  <c r="I397" i="4"/>
  <c r="I396" i="4" s="1"/>
  <c r="H397" i="4"/>
  <c r="H396" i="4" s="1"/>
  <c r="N400" i="4"/>
  <c r="N399" i="4" s="1"/>
  <c r="I419" i="4"/>
  <c r="I418" i="4" s="1"/>
  <c r="I417" i="4" s="1"/>
  <c r="I416" i="4" s="1"/>
  <c r="I415" i="4" s="1"/>
  <c r="I414" i="4" s="1"/>
  <c r="J420" i="4"/>
  <c r="J419" i="4" s="1"/>
  <c r="J418" i="4" s="1"/>
  <c r="J417" i="4" s="1"/>
  <c r="J416" i="4" s="1"/>
  <c r="J415" i="4" s="1"/>
  <c r="J414" i="4" s="1"/>
  <c r="J413" i="4" s="1"/>
  <c r="O423" i="4"/>
  <c r="N422" i="4"/>
  <c r="N421" i="4" s="1"/>
  <c r="E442" i="4"/>
  <c r="E441" i="4" s="1"/>
  <c r="E440" i="4" s="1"/>
  <c r="E439" i="4" s="1"/>
  <c r="E438" i="4" s="1"/>
  <c r="E437" i="4" s="1"/>
  <c r="E436" i="4" s="1"/>
  <c r="E435" i="4" s="1"/>
  <c r="E434" i="4" s="1"/>
  <c r="E433" i="4" s="1"/>
  <c r="E432" i="4" s="1"/>
  <c r="E431" i="4" s="1"/>
  <c r="E430" i="4" s="1"/>
  <c r="E429" i="4" s="1"/>
  <c r="E428" i="4" s="1"/>
  <c r="E427" i="4" s="1"/>
  <c r="I467" i="4"/>
  <c r="I466" i="4" s="1"/>
  <c r="I465" i="4" s="1"/>
  <c r="I464" i="4" s="1"/>
  <c r="A492" i="4"/>
  <c r="C491" i="4"/>
  <c r="A567" i="4"/>
  <c r="C566" i="4"/>
  <c r="N567" i="4"/>
  <c r="N566" i="4" s="1"/>
  <c r="N565" i="4" s="1"/>
  <c r="N564" i="4" s="1"/>
  <c r="N563" i="4" s="1"/>
  <c r="N562" i="4" s="1"/>
  <c r="N561" i="4" s="1"/>
  <c r="N560" i="4" s="1"/>
  <c r="N559" i="4" s="1"/>
  <c r="N558" i="4" s="1"/>
  <c r="N557" i="4" s="1"/>
  <c r="N556" i="4" s="1"/>
  <c r="N555" i="4" s="1"/>
  <c r="N554" i="4" s="1"/>
  <c r="N553" i="4" s="1"/>
  <c r="N552" i="4" s="1"/>
  <c r="K572" i="4"/>
  <c r="K571" i="4" s="1"/>
  <c r="J572" i="4"/>
  <c r="J571" i="4" s="1"/>
  <c r="M572" i="4"/>
  <c r="M571" i="4" s="1"/>
  <c r="P645" i="4"/>
  <c r="O644" i="4"/>
  <c r="O643" i="4" s="1"/>
  <c r="O642" i="4" s="1"/>
  <c r="O641" i="4" s="1"/>
  <c r="O640" i="4" s="1"/>
  <c r="O639" i="4" s="1"/>
  <c r="O638" i="4" s="1"/>
  <c r="O637" i="4" s="1"/>
  <c r="O636" i="4" s="1"/>
  <c r="O635" i="4" s="1"/>
  <c r="O634" i="4" s="1"/>
  <c r="O633" i="4" s="1"/>
  <c r="O632" i="4" s="1"/>
  <c r="O631" i="4" s="1"/>
  <c r="O630" i="4" s="1"/>
  <c r="O629" i="4" s="1"/>
  <c r="O628" i="4" s="1"/>
  <c r="O627" i="4" s="1"/>
  <c r="K647" i="4"/>
  <c r="K646" i="4" s="1"/>
  <c r="L648" i="4"/>
  <c r="L647" i="4" s="1"/>
  <c r="L646" i="4" s="1"/>
  <c r="P670" i="4"/>
  <c r="O669" i="4"/>
  <c r="O668" i="4" s="1"/>
  <c r="O667" i="4" s="1"/>
  <c r="O666" i="4" s="1"/>
  <c r="O665" i="4" s="1"/>
  <c r="O664" i="4" s="1"/>
  <c r="O663" i="4" s="1"/>
  <c r="O662" i="4" s="1"/>
  <c r="O661" i="4" s="1"/>
  <c r="O660" i="4" s="1"/>
  <c r="O659" i="4" s="1"/>
  <c r="O658" i="4" s="1"/>
  <c r="O657" i="4" s="1"/>
  <c r="O656" i="4" s="1"/>
  <c r="O655" i="4" s="1"/>
  <c r="O654" i="4" s="1"/>
  <c r="O653" i="4" s="1"/>
  <c r="O652" i="4" s="1"/>
  <c r="P695" i="4"/>
  <c r="O694" i="4"/>
  <c r="O693" i="4" s="1"/>
  <c r="O692" i="4" s="1"/>
  <c r="O691" i="4" s="1"/>
  <c r="O690" i="4" s="1"/>
  <c r="O689" i="4" s="1"/>
  <c r="A718" i="4"/>
  <c r="C717" i="4"/>
  <c r="D292" i="4"/>
  <c r="D267" i="4"/>
  <c r="K295" i="4"/>
  <c r="K270" i="4"/>
  <c r="D347" i="4"/>
  <c r="Q347" i="4" s="1"/>
  <c r="Q346" i="4" s="1"/>
  <c r="D322" i="4"/>
  <c r="M222" i="4"/>
  <c r="M225" i="4"/>
  <c r="D265" i="4"/>
  <c r="D263" i="4" s="1"/>
  <c r="D261" i="4" s="1"/>
  <c r="D259" i="4" s="1"/>
  <c r="D257" i="4" s="1"/>
  <c r="D255" i="4" s="1"/>
  <c r="D253" i="4" s="1"/>
  <c r="A335" i="4"/>
  <c r="C338" i="4"/>
  <c r="A341" i="4"/>
  <c r="C340" i="4"/>
  <c r="O345" i="4"/>
  <c r="P370" i="4"/>
  <c r="P376" i="4"/>
  <c r="C391" i="4"/>
  <c r="O400" i="4"/>
  <c r="O399" i="4" s="1"/>
  <c r="I422" i="4"/>
  <c r="I421" i="4" s="1"/>
  <c r="H422" i="4"/>
  <c r="H421" i="4" s="1"/>
  <c r="N425" i="4"/>
  <c r="N424" i="4" s="1"/>
  <c r="I444" i="4"/>
  <c r="I443" i="4" s="1"/>
  <c r="I442" i="4" s="1"/>
  <c r="I441" i="4" s="1"/>
  <c r="I440" i="4" s="1"/>
  <c r="I439" i="4" s="1"/>
  <c r="J445" i="4"/>
  <c r="J444" i="4" s="1"/>
  <c r="J443" i="4" s="1"/>
  <c r="J442" i="4" s="1"/>
  <c r="J441" i="4" s="1"/>
  <c r="J440" i="4" s="1"/>
  <c r="J439" i="4" s="1"/>
  <c r="J438" i="4" s="1"/>
  <c r="O448" i="4"/>
  <c r="N447" i="4"/>
  <c r="N446" i="4" s="1"/>
  <c r="A462" i="4"/>
  <c r="N494" i="4"/>
  <c r="N493" i="4" s="1"/>
  <c r="N492" i="4" s="1"/>
  <c r="N491" i="4" s="1"/>
  <c r="N490" i="4" s="1"/>
  <c r="N489" i="4" s="1"/>
  <c r="N488" i="4" s="1"/>
  <c r="N487" i="4" s="1"/>
  <c r="N486" i="4" s="1"/>
  <c r="N485" i="4" s="1"/>
  <c r="N484" i="4" s="1"/>
  <c r="N483" i="4" s="1"/>
  <c r="N482" i="4" s="1"/>
  <c r="N481" i="4" s="1"/>
  <c r="N480" i="4" s="1"/>
  <c r="N479" i="4" s="1"/>
  <c r="N478" i="4" s="1"/>
  <c r="N477" i="4" s="1"/>
  <c r="O495" i="4"/>
  <c r="C517" i="4"/>
  <c r="A518" i="4"/>
  <c r="G520" i="4"/>
  <c r="G519" i="4" s="1"/>
  <c r="G518" i="4" s="1"/>
  <c r="G517" i="4" s="1"/>
  <c r="G516" i="4" s="1"/>
  <c r="G515" i="4" s="1"/>
  <c r="G514" i="4" s="1"/>
  <c r="G513" i="4" s="1"/>
  <c r="G512" i="4" s="1"/>
  <c r="G511" i="4" s="1"/>
  <c r="G510" i="4" s="1"/>
  <c r="G509" i="4" s="1"/>
  <c r="G508" i="4" s="1"/>
  <c r="G507" i="4" s="1"/>
  <c r="G506" i="4" s="1"/>
  <c r="G505" i="4" s="1"/>
  <c r="G504" i="4" s="1"/>
  <c r="G503" i="4" s="1"/>
  <c r="G502" i="4" s="1"/>
  <c r="O520" i="4"/>
  <c r="S551" i="4"/>
  <c r="O573" i="4"/>
  <c r="N572" i="4"/>
  <c r="N571" i="4" s="1"/>
  <c r="A667" i="4"/>
  <c r="C666" i="4"/>
  <c r="C712" i="4"/>
  <c r="A711" i="4"/>
  <c r="J369" i="4"/>
  <c r="J368" i="4" s="1"/>
  <c r="J367" i="4" s="1"/>
  <c r="J366" i="4" s="1"/>
  <c r="J365" i="4" s="1"/>
  <c r="J364" i="4" s="1"/>
  <c r="J363" i="4" s="1"/>
  <c r="J362" i="4" s="1"/>
  <c r="J361" i="4" s="1"/>
  <c r="J360" i="4" s="1"/>
  <c r="J359" i="4" s="1"/>
  <c r="J358" i="4" s="1"/>
  <c r="J357" i="4" s="1"/>
  <c r="J356" i="4" s="1"/>
  <c r="J355" i="4" s="1"/>
  <c r="J354" i="4" s="1"/>
  <c r="J353" i="4" s="1"/>
  <c r="J352" i="4" s="1"/>
  <c r="N369" i="4"/>
  <c r="N368" i="4" s="1"/>
  <c r="N367" i="4" s="1"/>
  <c r="N366" i="4" s="1"/>
  <c r="N365" i="4" s="1"/>
  <c r="N364" i="4" s="1"/>
  <c r="N363" i="4" s="1"/>
  <c r="N362" i="4" s="1"/>
  <c r="N361" i="4" s="1"/>
  <c r="N360" i="4" s="1"/>
  <c r="N359" i="4" s="1"/>
  <c r="N358" i="4" s="1"/>
  <c r="N357" i="4" s="1"/>
  <c r="N356" i="4" s="1"/>
  <c r="N355" i="4" s="1"/>
  <c r="N354" i="4" s="1"/>
  <c r="N353" i="4" s="1"/>
  <c r="N352" i="4" s="1"/>
  <c r="H469" i="4"/>
  <c r="H468" i="4" s="1"/>
  <c r="H467" i="4" s="1"/>
  <c r="H466" i="4" s="1"/>
  <c r="H465" i="4" s="1"/>
  <c r="H464" i="4" s="1"/>
  <c r="N550" i="4"/>
  <c r="N549" i="4" s="1"/>
  <c r="J567" i="4"/>
  <c r="J566" i="4" s="1"/>
  <c r="J565" i="4" s="1"/>
  <c r="J564" i="4" s="1"/>
  <c r="J563" i="4" s="1"/>
  <c r="J562" i="4" s="1"/>
  <c r="J561" i="4" s="1"/>
  <c r="J560" i="4" s="1"/>
  <c r="J559" i="4" s="1"/>
  <c r="J558" i="4" s="1"/>
  <c r="J557" i="4" s="1"/>
  <c r="J556" i="4" s="1"/>
  <c r="J555" i="4" s="1"/>
  <c r="J554" i="4" s="1"/>
  <c r="J553" i="4" s="1"/>
  <c r="J552" i="4" s="1"/>
  <c r="K569" i="4"/>
  <c r="K568" i="4" s="1"/>
  <c r="K567" i="4" s="1"/>
  <c r="K566" i="4" s="1"/>
  <c r="K565" i="4" s="1"/>
  <c r="K564" i="4" s="1"/>
  <c r="K563" i="4" s="1"/>
  <c r="K562" i="4" s="1"/>
  <c r="K561" i="4" s="1"/>
  <c r="K560" i="4" s="1"/>
  <c r="K559" i="4" s="1"/>
  <c r="K558" i="4" s="1"/>
  <c r="K557" i="4" s="1"/>
  <c r="K556" i="4" s="1"/>
  <c r="K555" i="4" s="1"/>
  <c r="K554" i="4" s="1"/>
  <c r="K553" i="4" s="1"/>
  <c r="K552" i="4" s="1"/>
  <c r="L570" i="4"/>
  <c r="L569" i="4" s="1"/>
  <c r="L568" i="4" s="1"/>
  <c r="L567" i="4" s="1"/>
  <c r="L566" i="4" s="1"/>
  <c r="L565" i="4" s="1"/>
  <c r="L564" i="4" s="1"/>
  <c r="L563" i="4" s="1"/>
  <c r="L562" i="4" s="1"/>
  <c r="L561" i="4" s="1"/>
  <c r="L560" i="4" s="1"/>
  <c r="L559" i="4" s="1"/>
  <c r="L558" i="4" s="1"/>
  <c r="L557" i="4" s="1"/>
  <c r="L556" i="4" s="1"/>
  <c r="L555" i="4" s="1"/>
  <c r="L554" i="4" s="1"/>
  <c r="L553" i="4" s="1"/>
  <c r="L552" i="4" s="1"/>
  <c r="S575" i="4"/>
  <c r="S574" i="4" s="1"/>
  <c r="K594" i="4"/>
  <c r="K593" i="4" s="1"/>
  <c r="K592" i="4" s="1"/>
  <c r="K591" i="4" s="1"/>
  <c r="K590" i="4" s="1"/>
  <c r="K589" i="4" s="1"/>
  <c r="K588" i="4" s="1"/>
  <c r="K587" i="4" s="1"/>
  <c r="K586" i="4" s="1"/>
  <c r="K585" i="4" s="1"/>
  <c r="K584" i="4" s="1"/>
  <c r="K583" i="4" s="1"/>
  <c r="K582" i="4" s="1"/>
  <c r="K581" i="4" s="1"/>
  <c r="K580" i="4" s="1"/>
  <c r="K579" i="4" s="1"/>
  <c r="K578" i="4" s="1"/>
  <c r="K577" i="4" s="1"/>
  <c r="L595" i="4"/>
  <c r="L594" i="4" s="1"/>
  <c r="L593" i="4" s="1"/>
  <c r="L592" i="4" s="1"/>
  <c r="L591" i="4" s="1"/>
  <c r="L590" i="4" s="1"/>
  <c r="L589" i="4" s="1"/>
  <c r="L588" i="4" s="1"/>
  <c r="L587" i="4" s="1"/>
  <c r="L586" i="4" s="1"/>
  <c r="L585" i="4" s="1"/>
  <c r="L584" i="4" s="1"/>
  <c r="L583" i="4" s="1"/>
  <c r="L582" i="4" s="1"/>
  <c r="L581" i="4" s="1"/>
  <c r="L580" i="4" s="1"/>
  <c r="L579" i="4" s="1"/>
  <c r="L578" i="4" s="1"/>
  <c r="L577" i="4" s="1"/>
  <c r="R748" i="4"/>
  <c r="C265" i="4"/>
  <c r="C365" i="4"/>
  <c r="N525" i="4"/>
  <c r="N524" i="4" s="1"/>
  <c r="Q550" i="4"/>
  <c r="Q549" i="4" s="1"/>
  <c r="L572" i="4"/>
  <c r="L571" i="4" s="1"/>
  <c r="P575" i="4"/>
  <c r="P574" i="4" s="1"/>
  <c r="M575" i="4"/>
  <c r="M574" i="4" s="1"/>
  <c r="N575" i="4"/>
  <c r="N574" i="4" s="1"/>
  <c r="U576" i="4"/>
  <c r="R673" i="4"/>
  <c r="Q672" i="4"/>
  <c r="Q671" i="4" s="1"/>
  <c r="Q720" i="4"/>
  <c r="M494" i="4"/>
  <c r="M493" i="4" s="1"/>
  <c r="M492" i="4" s="1"/>
  <c r="M491" i="4" s="1"/>
  <c r="M490" i="4" s="1"/>
  <c r="M489" i="4" s="1"/>
  <c r="M488" i="4" s="1"/>
  <c r="M487" i="4" s="1"/>
  <c r="M486" i="4" s="1"/>
  <c r="M485" i="4" s="1"/>
  <c r="M484" i="4" s="1"/>
  <c r="M483" i="4" s="1"/>
  <c r="M482" i="4" s="1"/>
  <c r="M481" i="4" s="1"/>
  <c r="M480" i="4" s="1"/>
  <c r="M479" i="4" s="1"/>
  <c r="M478" i="4" s="1"/>
  <c r="M477" i="4" s="1"/>
  <c r="M519" i="4"/>
  <c r="M518" i="4" s="1"/>
  <c r="M517" i="4" s="1"/>
  <c r="M516" i="4" s="1"/>
  <c r="M515" i="4" s="1"/>
  <c r="M514" i="4" s="1"/>
  <c r="M513" i="4" s="1"/>
  <c r="M512" i="4" s="1"/>
  <c r="M511" i="4" s="1"/>
  <c r="M510" i="4" s="1"/>
  <c r="M509" i="4" s="1"/>
  <c r="M508" i="4" s="1"/>
  <c r="M507" i="4" s="1"/>
  <c r="M506" i="4" s="1"/>
  <c r="M505" i="4" s="1"/>
  <c r="M504" i="4" s="1"/>
  <c r="M503" i="4" s="1"/>
  <c r="M502" i="4" s="1"/>
  <c r="M544" i="4"/>
  <c r="M543" i="4" s="1"/>
  <c r="M542" i="4" s="1"/>
  <c r="M541" i="4" s="1"/>
  <c r="M540" i="4" s="1"/>
  <c r="M539" i="4" s="1"/>
  <c r="M538" i="4" s="1"/>
  <c r="M537" i="4" s="1"/>
  <c r="M536" i="4" s="1"/>
  <c r="M535" i="4" s="1"/>
  <c r="M534" i="4" s="1"/>
  <c r="M533" i="4" s="1"/>
  <c r="M532" i="4" s="1"/>
  <c r="M531" i="4" s="1"/>
  <c r="M530" i="4" s="1"/>
  <c r="M529" i="4" s="1"/>
  <c r="M528" i="4" s="1"/>
  <c r="M527" i="4" s="1"/>
  <c r="O575" i="4"/>
  <c r="O574" i="4" s="1"/>
  <c r="K597" i="4"/>
  <c r="K596" i="4" s="1"/>
  <c r="J597" i="4"/>
  <c r="J596" i="4" s="1"/>
  <c r="N600" i="4"/>
  <c r="N599" i="4" s="1"/>
  <c r="K619" i="4"/>
  <c r="K618" i="4" s="1"/>
  <c r="K617" i="4" s="1"/>
  <c r="K616" i="4" s="1"/>
  <c r="K615" i="4" s="1"/>
  <c r="K614" i="4" s="1"/>
  <c r="K613" i="4" s="1"/>
  <c r="K612" i="4" s="1"/>
  <c r="K611" i="4" s="1"/>
  <c r="K610" i="4" s="1"/>
  <c r="K609" i="4" s="1"/>
  <c r="K608" i="4" s="1"/>
  <c r="K607" i="4" s="1"/>
  <c r="K606" i="4" s="1"/>
  <c r="K605" i="4" s="1"/>
  <c r="K604" i="4" s="1"/>
  <c r="K603" i="4" s="1"/>
  <c r="K602" i="4" s="1"/>
  <c r="L620" i="4"/>
  <c r="L619" i="4" s="1"/>
  <c r="L618" i="4" s="1"/>
  <c r="L617" i="4" s="1"/>
  <c r="L616" i="4" s="1"/>
  <c r="L615" i="4" s="1"/>
  <c r="L614" i="4" s="1"/>
  <c r="L613" i="4" s="1"/>
  <c r="L612" i="4" s="1"/>
  <c r="L611" i="4" s="1"/>
  <c r="L610" i="4" s="1"/>
  <c r="L609" i="4" s="1"/>
  <c r="L608" i="4" s="1"/>
  <c r="L607" i="4" s="1"/>
  <c r="L606" i="4" s="1"/>
  <c r="L605" i="4" s="1"/>
  <c r="L604" i="4" s="1"/>
  <c r="L603" i="4" s="1"/>
  <c r="L602" i="4" s="1"/>
  <c r="O623" i="4"/>
  <c r="N622" i="4"/>
  <c r="N621" i="4" s="1"/>
  <c r="M640" i="4"/>
  <c r="M639" i="4" s="1"/>
  <c r="M638" i="4" s="1"/>
  <c r="M637" i="4" s="1"/>
  <c r="M636" i="4" s="1"/>
  <c r="M635" i="4" s="1"/>
  <c r="M634" i="4" s="1"/>
  <c r="M633" i="4" s="1"/>
  <c r="M632" i="4" s="1"/>
  <c r="M631" i="4" s="1"/>
  <c r="M630" i="4" s="1"/>
  <c r="M629" i="4" s="1"/>
  <c r="M628" i="4" s="1"/>
  <c r="M627" i="4" s="1"/>
  <c r="E769" i="4"/>
  <c r="E744" i="4"/>
  <c r="E693" i="4"/>
  <c r="E719" i="4"/>
  <c r="R575" i="4"/>
  <c r="R574" i="4" s="1"/>
  <c r="K622" i="4"/>
  <c r="K621" i="4" s="1"/>
  <c r="J622" i="4"/>
  <c r="J621" i="4" s="1"/>
  <c r="N625" i="4"/>
  <c r="N624" i="4" s="1"/>
  <c r="N640" i="4"/>
  <c r="N639" i="4" s="1"/>
  <c r="N638" i="4" s="1"/>
  <c r="N637" i="4" s="1"/>
  <c r="N636" i="4" s="1"/>
  <c r="N635" i="4" s="1"/>
  <c r="N634" i="4" s="1"/>
  <c r="N633" i="4" s="1"/>
  <c r="N632" i="4" s="1"/>
  <c r="N631" i="4" s="1"/>
  <c r="N630" i="4" s="1"/>
  <c r="N629" i="4" s="1"/>
  <c r="N628" i="4" s="1"/>
  <c r="N627" i="4" s="1"/>
  <c r="N744" i="4"/>
  <c r="N743" i="4" s="1"/>
  <c r="A787" i="4"/>
  <c r="C788" i="4"/>
  <c r="J644" i="4"/>
  <c r="J643" i="4" s="1"/>
  <c r="J642" i="4" s="1"/>
  <c r="J641" i="4" s="1"/>
  <c r="J640" i="4" s="1"/>
  <c r="J639" i="4" s="1"/>
  <c r="J638" i="4" s="1"/>
  <c r="J637" i="4" s="1"/>
  <c r="J636" i="4" s="1"/>
  <c r="J635" i="4" s="1"/>
  <c r="J634" i="4" s="1"/>
  <c r="J633" i="4" s="1"/>
  <c r="J632" i="4" s="1"/>
  <c r="J631" i="4" s="1"/>
  <c r="J630" i="4" s="1"/>
  <c r="J629" i="4" s="1"/>
  <c r="J628" i="4" s="1"/>
  <c r="J627" i="4" s="1"/>
  <c r="J669" i="4"/>
  <c r="J668" i="4" s="1"/>
  <c r="J667" i="4" s="1"/>
  <c r="J666" i="4" s="1"/>
  <c r="J665" i="4" s="1"/>
  <c r="J664" i="4" s="1"/>
  <c r="J663" i="4" s="1"/>
  <c r="J662" i="4" s="1"/>
  <c r="J661" i="4" s="1"/>
  <c r="J660" i="4" s="1"/>
  <c r="J659" i="4" s="1"/>
  <c r="J658" i="4" s="1"/>
  <c r="J657" i="4" s="1"/>
  <c r="J656" i="4" s="1"/>
  <c r="J655" i="4" s="1"/>
  <c r="J654" i="4" s="1"/>
  <c r="J653" i="4" s="1"/>
  <c r="J652" i="4" s="1"/>
  <c r="D739" i="4"/>
  <c r="D737" i="4" s="1"/>
  <c r="D735" i="4" s="1"/>
  <c r="D733" i="4" s="1"/>
  <c r="D731" i="4" s="1"/>
  <c r="D729" i="4" s="1"/>
  <c r="D727" i="4" s="1"/>
  <c r="D687" i="4"/>
  <c r="D685" i="4" s="1"/>
  <c r="D683" i="4" s="1"/>
  <c r="D681" i="4" s="1"/>
  <c r="D679" i="4" s="1"/>
  <c r="D677" i="4" s="1"/>
  <c r="D790" i="4"/>
  <c r="D788" i="4" s="1"/>
  <c r="D786" i="4" s="1"/>
  <c r="D784" i="4" s="1"/>
  <c r="D782" i="4" s="1"/>
  <c r="D780" i="4" s="1"/>
  <c r="D778" i="4" s="1"/>
  <c r="D740" i="4"/>
  <c r="D738" i="4" s="1"/>
  <c r="D736" i="4" s="1"/>
  <c r="D734" i="4" s="1"/>
  <c r="D732" i="4" s="1"/>
  <c r="D730" i="4" s="1"/>
  <c r="D728" i="4" s="1"/>
  <c r="D765" i="4"/>
  <c r="D763" i="4" s="1"/>
  <c r="D761" i="4" s="1"/>
  <c r="D759" i="4" s="1"/>
  <c r="D757" i="4" s="1"/>
  <c r="D755" i="4" s="1"/>
  <c r="D753" i="4" s="1"/>
  <c r="F694" i="4"/>
  <c r="N700" i="4"/>
  <c r="N699" i="4" s="1"/>
  <c r="K748" i="4"/>
  <c r="N751" i="4"/>
  <c r="C762" i="4"/>
  <c r="A761" i="4"/>
  <c r="D764" i="4"/>
  <c r="D762" i="4" s="1"/>
  <c r="D760" i="4" s="1"/>
  <c r="D758" i="4" s="1"/>
  <c r="D756" i="4" s="1"/>
  <c r="D754" i="4" s="1"/>
  <c r="D752" i="4" s="1"/>
  <c r="P770" i="4"/>
  <c r="D789" i="4"/>
  <c r="D787" i="4" s="1"/>
  <c r="D785" i="4" s="1"/>
  <c r="D783" i="4" s="1"/>
  <c r="D781" i="4" s="1"/>
  <c r="D779" i="4" s="1"/>
  <c r="D777" i="4" s="1"/>
  <c r="K644" i="4"/>
  <c r="K643" i="4" s="1"/>
  <c r="K642" i="4" s="1"/>
  <c r="K641" i="4" s="1"/>
  <c r="K640" i="4" s="1"/>
  <c r="K639" i="4" s="1"/>
  <c r="K638" i="4" s="1"/>
  <c r="K637" i="4" s="1"/>
  <c r="K636" i="4" s="1"/>
  <c r="K635" i="4" s="1"/>
  <c r="K634" i="4" s="1"/>
  <c r="K633" i="4" s="1"/>
  <c r="K632" i="4" s="1"/>
  <c r="K631" i="4" s="1"/>
  <c r="K630" i="4" s="1"/>
  <c r="K629" i="4" s="1"/>
  <c r="K628" i="4" s="1"/>
  <c r="K627" i="4" s="1"/>
  <c r="K669" i="4"/>
  <c r="K668" i="4" s="1"/>
  <c r="K667" i="4" s="1"/>
  <c r="K666" i="4" s="1"/>
  <c r="K665" i="4" s="1"/>
  <c r="K664" i="4" s="1"/>
  <c r="K663" i="4" s="1"/>
  <c r="K662" i="4" s="1"/>
  <c r="K661" i="4" s="1"/>
  <c r="K660" i="4" s="1"/>
  <c r="K659" i="4" s="1"/>
  <c r="K658" i="4" s="1"/>
  <c r="K657" i="4" s="1"/>
  <c r="K656" i="4" s="1"/>
  <c r="K655" i="4" s="1"/>
  <c r="K654" i="4" s="1"/>
  <c r="K653" i="4" s="1"/>
  <c r="K652" i="4" s="1"/>
  <c r="F795" i="4"/>
  <c r="F745" i="4"/>
  <c r="F770" i="4"/>
  <c r="R698" i="4"/>
  <c r="Q697" i="4"/>
  <c r="Q696" i="4" s="1"/>
  <c r="D800" i="4"/>
  <c r="N801" i="4" s="1"/>
  <c r="D725" i="4"/>
  <c r="N726" i="4" s="1"/>
  <c r="D775" i="4"/>
  <c r="N776" i="4" s="1"/>
  <c r="M700" i="4"/>
  <c r="K723" i="4"/>
  <c r="K773" i="4"/>
  <c r="A792" i="4"/>
  <c r="C791" i="4"/>
  <c r="D767" i="4"/>
  <c r="D742" i="4"/>
  <c r="M694" i="4"/>
  <c r="K795" i="4"/>
  <c r="K770" i="4"/>
  <c r="K745" i="4"/>
  <c r="D797" i="4"/>
  <c r="N797" i="4" s="1"/>
  <c r="N796" i="4" s="1"/>
  <c r="D772" i="4"/>
  <c r="N772" i="4" s="1"/>
  <c r="N771" i="4" s="1"/>
  <c r="M697" i="4"/>
  <c r="D747" i="4"/>
  <c r="D769" i="4"/>
  <c r="D792" i="4"/>
  <c r="M819" i="4"/>
  <c r="M818" i="4" s="1"/>
  <c r="M817" i="4" s="1"/>
  <c r="M816" i="4" s="1"/>
  <c r="M815" i="4" s="1"/>
  <c r="M814" i="4" s="1"/>
  <c r="M813" i="4" s="1"/>
  <c r="M812" i="4" s="1"/>
  <c r="M811" i="4" s="1"/>
  <c r="M810" i="4" s="1"/>
  <c r="M809" i="4" s="1"/>
  <c r="M808" i="4" s="1"/>
  <c r="M807" i="4" s="1"/>
  <c r="M806" i="4" s="1"/>
  <c r="M805" i="4" s="1"/>
  <c r="M804" i="4" s="1"/>
  <c r="M803" i="4" s="1"/>
  <c r="M802" i="4" s="1"/>
  <c r="I819" i="4"/>
  <c r="I818" i="4" s="1"/>
  <c r="I817" i="4" s="1"/>
  <c r="I816" i="4" s="1"/>
  <c r="I815" i="4" s="1"/>
  <c r="I814" i="4" s="1"/>
  <c r="H819" i="4"/>
  <c r="H818" i="4" s="1"/>
  <c r="H817" i="4" s="1"/>
  <c r="H816" i="4" s="1"/>
  <c r="H815" i="4" s="1"/>
  <c r="H814" i="4" s="1"/>
  <c r="N819" i="4"/>
  <c r="N818" i="4" s="1"/>
  <c r="N817" i="4" s="1"/>
  <c r="N816" i="4" s="1"/>
  <c r="N815" i="4" s="1"/>
  <c r="N814" i="4" s="1"/>
  <c r="N813" i="4" s="1"/>
  <c r="N812" i="4" s="1"/>
  <c r="N811" i="4" s="1"/>
  <c r="N810" i="4" s="1"/>
  <c r="N809" i="4" s="1"/>
  <c r="N808" i="4" s="1"/>
  <c r="N807" i="4" s="1"/>
  <c r="N806" i="4" s="1"/>
  <c r="N805" i="4" s="1"/>
  <c r="N804" i="4" s="1"/>
  <c r="N803" i="4" s="1"/>
  <c r="N802" i="4" s="1"/>
  <c r="E819" i="4"/>
  <c r="E818" i="4" s="1"/>
  <c r="E817" i="4" s="1"/>
  <c r="E816" i="4" s="1"/>
  <c r="E815" i="4" s="1"/>
  <c r="E814" i="4" s="1"/>
  <c r="E813" i="4" s="1"/>
  <c r="E812" i="4" s="1"/>
  <c r="E811" i="4" s="1"/>
  <c r="E810" i="4" s="1"/>
  <c r="E809" i="4" s="1"/>
  <c r="E808" i="4" s="1"/>
  <c r="E807" i="4" s="1"/>
  <c r="E806" i="4" s="1"/>
  <c r="E805" i="4" s="1"/>
  <c r="E804" i="4" s="1"/>
  <c r="E803" i="4" s="1"/>
  <c r="E802" i="4" s="1"/>
  <c r="J819" i="4"/>
  <c r="J818" i="4" s="1"/>
  <c r="J817" i="4" s="1"/>
  <c r="J816" i="4" s="1"/>
  <c r="J815" i="4" s="1"/>
  <c r="J814" i="4" s="1"/>
  <c r="J813" i="4" s="1"/>
  <c r="J694" i="4"/>
  <c r="J797" i="4"/>
  <c r="J772" i="4"/>
  <c r="N723" i="4"/>
  <c r="J747" i="4"/>
  <c r="O772" i="4"/>
  <c r="O771" i="4" s="1"/>
  <c r="P773" i="4"/>
  <c r="P823" i="4"/>
  <c r="O822" i="4"/>
  <c r="O821" i="4" s="1"/>
  <c r="Q798" i="4"/>
  <c r="S820" i="4"/>
  <c r="R819" i="4"/>
  <c r="R818" i="4" s="1"/>
  <c r="R817" i="4" s="1"/>
  <c r="R816" i="4" s="1"/>
  <c r="R815" i="4" s="1"/>
  <c r="R814" i="4" s="1"/>
  <c r="R813" i="4" s="1"/>
  <c r="R812" i="4" s="1"/>
  <c r="R811" i="4" s="1"/>
  <c r="R810" i="4" s="1"/>
  <c r="R809" i="4" s="1"/>
  <c r="R808" i="4" s="1"/>
  <c r="R807" i="4" s="1"/>
  <c r="R806" i="4" s="1"/>
  <c r="R805" i="4" s="1"/>
  <c r="R804" i="4" s="1"/>
  <c r="R803" i="4" s="1"/>
  <c r="R802" i="4" s="1"/>
  <c r="A816" i="4"/>
  <c r="P819" i="4"/>
  <c r="P818" i="4" s="1"/>
  <c r="P817" i="4" s="1"/>
  <c r="P816" i="4" s="1"/>
  <c r="P815" i="4" s="1"/>
  <c r="P814" i="4" s="1"/>
  <c r="P813" i="4" s="1"/>
  <c r="P812" i="4" s="1"/>
  <c r="P811" i="4" s="1"/>
  <c r="P810" i="4" s="1"/>
  <c r="P809" i="4" s="1"/>
  <c r="P808" i="4" s="1"/>
  <c r="P807" i="4" s="1"/>
  <c r="P806" i="4" s="1"/>
  <c r="P805" i="4" s="1"/>
  <c r="P804" i="4" s="1"/>
  <c r="P803" i="4" s="1"/>
  <c r="P802" i="4" s="1"/>
  <c r="G820" i="4"/>
  <c r="G819" i="4" s="1"/>
  <c r="G818" i="4" s="1"/>
  <c r="G817" i="4" s="1"/>
  <c r="G816" i="4" s="1"/>
  <c r="G815" i="4" s="1"/>
  <c r="G814" i="4" s="1"/>
  <c r="G813" i="4" s="1"/>
  <c r="G812" i="4" s="1"/>
  <c r="G811" i="4" s="1"/>
  <c r="G810" i="4" s="1"/>
  <c r="G809" i="4" s="1"/>
  <c r="G808" i="4" s="1"/>
  <c r="G807" i="4" s="1"/>
  <c r="G806" i="4" s="1"/>
  <c r="G805" i="4" s="1"/>
  <c r="G804" i="4" s="1"/>
  <c r="G803" i="4" s="1"/>
  <c r="G802" i="4" s="1"/>
  <c r="F819" i="4"/>
  <c r="F818" i="4" s="1"/>
  <c r="F817" i="4" s="1"/>
  <c r="F816" i="4" s="1"/>
  <c r="F815" i="4" s="1"/>
  <c r="F814" i="4" s="1"/>
  <c r="F813" i="4" s="1"/>
  <c r="F812" i="4" s="1"/>
  <c r="F811" i="4" s="1"/>
  <c r="F810" i="4" s="1"/>
  <c r="F809" i="4" s="1"/>
  <c r="F808" i="4" s="1"/>
  <c r="F807" i="4" s="1"/>
  <c r="F806" i="4" s="1"/>
  <c r="F805" i="4" s="1"/>
  <c r="F804" i="4" s="1"/>
  <c r="F803" i="4" s="1"/>
  <c r="F802" i="4" s="1"/>
  <c r="Q819" i="4"/>
  <c r="Q818" i="4" s="1"/>
  <c r="Q817" i="4" s="1"/>
  <c r="Q816" i="4" s="1"/>
  <c r="Q815" i="4" s="1"/>
  <c r="Q814" i="4" s="1"/>
  <c r="Q813" i="4" s="1"/>
  <c r="Q812" i="4" s="1"/>
  <c r="Q811" i="4" s="1"/>
  <c r="Q810" i="4" s="1"/>
  <c r="Q809" i="4" s="1"/>
  <c r="Q808" i="4" s="1"/>
  <c r="Q807" i="4" s="1"/>
  <c r="Q806" i="4" s="1"/>
  <c r="Q805" i="4" s="1"/>
  <c r="Q804" i="4" s="1"/>
  <c r="Q803" i="4" s="1"/>
  <c r="Q802" i="4" s="1"/>
  <c r="C612" i="4" l="1"/>
  <c r="C536" i="4"/>
  <c r="C767" i="4"/>
  <c r="A768" i="4"/>
  <c r="C662" i="4"/>
  <c r="C766" i="4"/>
  <c r="N325" i="4"/>
  <c r="N324" i="4" s="1"/>
  <c r="O326" i="4"/>
  <c r="J696" i="4"/>
  <c r="A310" i="4"/>
  <c r="Q648" i="4"/>
  <c r="A543" i="4"/>
  <c r="C543" i="4" s="1"/>
  <c r="R176" i="4"/>
  <c r="R175" i="4" s="1"/>
  <c r="R174" i="4" s="1"/>
  <c r="C412" i="4"/>
  <c r="C419" i="4"/>
  <c r="C362" i="4"/>
  <c r="A210" i="4"/>
  <c r="A186" i="4"/>
  <c r="C186" i="4" s="1"/>
  <c r="S676" i="4"/>
  <c r="N794" i="4"/>
  <c r="N793" i="4" s="1"/>
  <c r="O794" i="4"/>
  <c r="O793" i="4" s="1"/>
  <c r="Q795" i="4"/>
  <c r="K693" i="4"/>
  <c r="K696" i="4"/>
  <c r="K721" i="4" s="1"/>
  <c r="G694" i="4"/>
  <c r="G693" i="4" s="1"/>
  <c r="K797" i="4"/>
  <c r="N769" i="4"/>
  <c r="N768" i="4" s="1"/>
  <c r="N767" i="4" s="1"/>
  <c r="N766" i="4" s="1"/>
  <c r="N765" i="4" s="1"/>
  <c r="N764" i="4" s="1"/>
  <c r="N763" i="4" s="1"/>
  <c r="N762" i="4" s="1"/>
  <c r="N761" i="4" s="1"/>
  <c r="N760" i="4" s="1"/>
  <c r="N759" i="4" s="1"/>
  <c r="N758" i="4" s="1"/>
  <c r="N757" i="4" s="1"/>
  <c r="N756" i="4" s="1"/>
  <c r="N755" i="4" s="1"/>
  <c r="N754" i="4" s="1"/>
  <c r="N753" i="4" s="1"/>
  <c r="N752" i="4" s="1"/>
  <c r="G745" i="4"/>
  <c r="O688" i="4"/>
  <c r="O687" i="4" s="1"/>
  <c r="O686" i="4" s="1"/>
  <c r="O685" i="4" s="1"/>
  <c r="O684" i="4" s="1"/>
  <c r="O683" i="4" s="1"/>
  <c r="O682" i="4" s="1"/>
  <c r="O681" i="4" s="1"/>
  <c r="O680" i="4" s="1"/>
  <c r="O679" i="4" s="1"/>
  <c r="O678" i="4" s="1"/>
  <c r="O677" i="4" s="1"/>
  <c r="N688" i="4"/>
  <c r="N687" i="4" s="1"/>
  <c r="N686" i="4" s="1"/>
  <c r="N685" i="4" s="1"/>
  <c r="N684" i="4" s="1"/>
  <c r="N683" i="4" s="1"/>
  <c r="N682" i="4" s="1"/>
  <c r="N681" i="4" s="1"/>
  <c r="N680" i="4" s="1"/>
  <c r="N679" i="4" s="1"/>
  <c r="N678" i="4" s="1"/>
  <c r="N677" i="4" s="1"/>
  <c r="N792" i="4"/>
  <c r="N791" i="4" s="1"/>
  <c r="N790" i="4" s="1"/>
  <c r="N789" i="4" s="1"/>
  <c r="N788" i="4" s="1"/>
  <c r="N787" i="4" s="1"/>
  <c r="N786" i="4" s="1"/>
  <c r="N785" i="4" s="1"/>
  <c r="N784" i="4" s="1"/>
  <c r="N783" i="4" s="1"/>
  <c r="N782" i="4" s="1"/>
  <c r="N781" i="4" s="1"/>
  <c r="N780" i="4" s="1"/>
  <c r="N779" i="4" s="1"/>
  <c r="N778" i="4" s="1"/>
  <c r="N777" i="4" s="1"/>
  <c r="O697" i="4"/>
  <c r="O696" i="4" s="1"/>
  <c r="C137" i="4"/>
  <c r="A136" i="4"/>
  <c r="L747" i="4"/>
  <c r="G720" i="4"/>
  <c r="G795" i="4"/>
  <c r="K772" i="4"/>
  <c r="K722" i="4"/>
  <c r="Q45" i="4"/>
  <c r="R826" i="4"/>
  <c r="L798" i="4"/>
  <c r="L797" i="4"/>
  <c r="L723" i="4"/>
  <c r="P719" i="4"/>
  <c r="P718" i="4" s="1"/>
  <c r="P717" i="4" s="1"/>
  <c r="P716" i="4" s="1"/>
  <c r="P715" i="4" s="1"/>
  <c r="P714" i="4" s="1"/>
  <c r="P713" i="4" s="1"/>
  <c r="P712" i="4" s="1"/>
  <c r="P711" i="4" s="1"/>
  <c r="P710" i="4" s="1"/>
  <c r="P709" i="4" s="1"/>
  <c r="P708" i="4" s="1"/>
  <c r="P707" i="4" s="1"/>
  <c r="P706" i="4" s="1"/>
  <c r="P705" i="4" s="1"/>
  <c r="P704" i="4" s="1"/>
  <c r="P703" i="4" s="1"/>
  <c r="P702" i="4" s="1"/>
  <c r="K769" i="4"/>
  <c r="O719" i="4"/>
  <c r="O718" i="4" s="1"/>
  <c r="O717" i="4" s="1"/>
  <c r="O716" i="4" s="1"/>
  <c r="O715" i="4" s="1"/>
  <c r="O714" i="4" s="1"/>
  <c r="O713" i="4" s="1"/>
  <c r="O712" i="4" s="1"/>
  <c r="O711" i="4" s="1"/>
  <c r="O710" i="4" s="1"/>
  <c r="O709" i="4" s="1"/>
  <c r="O708" i="4" s="1"/>
  <c r="O707" i="4" s="1"/>
  <c r="O706" i="4" s="1"/>
  <c r="O705" i="4" s="1"/>
  <c r="O704" i="4" s="1"/>
  <c r="O703" i="4" s="1"/>
  <c r="O702" i="4" s="1"/>
  <c r="K719" i="4"/>
  <c r="K794" i="4"/>
  <c r="P790" i="4"/>
  <c r="P789" i="4" s="1"/>
  <c r="P788" i="4" s="1"/>
  <c r="P787" i="4" s="1"/>
  <c r="P786" i="4" s="1"/>
  <c r="P785" i="4" s="1"/>
  <c r="P784" i="4" s="1"/>
  <c r="P783" i="4" s="1"/>
  <c r="P782" i="4" s="1"/>
  <c r="P781" i="4" s="1"/>
  <c r="P780" i="4" s="1"/>
  <c r="P779" i="4" s="1"/>
  <c r="P778" i="4" s="1"/>
  <c r="P777" i="4" s="1"/>
  <c r="Q547" i="4"/>
  <c r="Q546" i="4" s="1"/>
  <c r="P420" i="4"/>
  <c r="N322" i="4"/>
  <c r="N321" i="4" s="1"/>
  <c r="P273" i="4"/>
  <c r="Q273" i="4" s="1"/>
  <c r="N294" i="4"/>
  <c r="N293" i="4" s="1"/>
  <c r="N292" i="4" s="1"/>
  <c r="N291" i="4" s="1"/>
  <c r="N290" i="4" s="1"/>
  <c r="N267" i="4"/>
  <c r="N266" i="4" s="1"/>
  <c r="N265" i="4" s="1"/>
  <c r="N264" i="4" s="1"/>
  <c r="N263" i="4" s="1"/>
  <c r="N262" i="4" s="1"/>
  <c r="N261" i="4" s="1"/>
  <c r="N260" i="4" s="1"/>
  <c r="N259" i="4" s="1"/>
  <c r="N258" i="4" s="1"/>
  <c r="N257" i="4" s="1"/>
  <c r="N256" i="4" s="1"/>
  <c r="N255" i="4" s="1"/>
  <c r="N254" i="4" s="1"/>
  <c r="N253" i="4" s="1"/>
  <c r="N252" i="4" s="1"/>
  <c r="N340" i="4"/>
  <c r="N339" i="4" s="1"/>
  <c r="N338" i="4" s="1"/>
  <c r="N337" i="4" s="1"/>
  <c r="N336" i="4" s="1"/>
  <c r="N335" i="4" s="1"/>
  <c r="N334" i="4" s="1"/>
  <c r="N333" i="4" s="1"/>
  <c r="N332" i="4" s="1"/>
  <c r="N331" i="4" s="1"/>
  <c r="N330" i="4" s="1"/>
  <c r="N329" i="4" s="1"/>
  <c r="N328" i="4" s="1"/>
  <c r="N327" i="4" s="1"/>
  <c r="N317" i="4"/>
  <c r="N316" i="4" s="1"/>
  <c r="Q148" i="4"/>
  <c r="Q147" i="4" s="1"/>
  <c r="Q146" i="4" s="1"/>
  <c r="O119" i="4"/>
  <c r="O118" i="4" s="1"/>
  <c r="O117" i="4" s="1"/>
  <c r="O116" i="4" s="1"/>
  <c r="O115" i="4" s="1"/>
  <c r="O114" i="4" s="1"/>
  <c r="O113" i="4" s="1"/>
  <c r="O112" i="4" s="1"/>
  <c r="O111" i="4" s="1"/>
  <c r="O110" i="4" s="1"/>
  <c r="O109" i="4" s="1"/>
  <c r="O108" i="4" s="1"/>
  <c r="O107" i="4" s="1"/>
  <c r="O106" i="4" s="1"/>
  <c r="O105" i="4" s="1"/>
  <c r="O104" i="4" s="1"/>
  <c r="O103" i="4" s="1"/>
  <c r="O102" i="4" s="1"/>
  <c r="Q101" i="4"/>
  <c r="Q100" i="4" s="1"/>
  <c r="Q99" i="4" s="1"/>
  <c r="Q95" i="4"/>
  <c r="R95" i="4" s="1"/>
  <c r="Q51" i="4"/>
  <c r="R51" i="4" s="1"/>
  <c r="Q26" i="4"/>
  <c r="Q25" i="4" s="1"/>
  <c r="Q24" i="4" s="1"/>
  <c r="A685" i="4"/>
  <c r="C686" i="4"/>
  <c r="P223" i="4"/>
  <c r="O222" i="4"/>
  <c r="O221" i="4" s="1"/>
  <c r="P497" i="4"/>
  <c r="P496" i="4" s="1"/>
  <c r="Q498" i="4"/>
  <c r="A185" i="4"/>
  <c r="Q123" i="4"/>
  <c r="P122" i="4"/>
  <c r="P121" i="4" s="1"/>
  <c r="O797" i="4"/>
  <c r="O796" i="4" s="1"/>
  <c r="L773" i="4"/>
  <c r="L772" i="4"/>
  <c r="O594" i="4"/>
  <c r="O593" i="4" s="1"/>
  <c r="O592" i="4" s="1"/>
  <c r="O591" i="4" s="1"/>
  <c r="O590" i="4" s="1"/>
  <c r="O589" i="4" s="1"/>
  <c r="O588" i="4" s="1"/>
  <c r="O587" i="4" s="1"/>
  <c r="O586" i="4" s="1"/>
  <c r="O585" i="4" s="1"/>
  <c r="O584" i="4" s="1"/>
  <c r="O583" i="4" s="1"/>
  <c r="O582" i="4" s="1"/>
  <c r="O581" i="4" s="1"/>
  <c r="O580" i="4" s="1"/>
  <c r="O579" i="4" s="1"/>
  <c r="O578" i="4" s="1"/>
  <c r="O577" i="4" s="1"/>
  <c r="P595" i="4"/>
  <c r="A742" i="4"/>
  <c r="C741" i="4"/>
  <c r="O569" i="4"/>
  <c r="O568" i="4" s="1"/>
  <c r="O567" i="4" s="1"/>
  <c r="O566" i="4" s="1"/>
  <c r="O565" i="4" s="1"/>
  <c r="O564" i="4" s="1"/>
  <c r="O563" i="4" s="1"/>
  <c r="O562" i="4" s="1"/>
  <c r="O561" i="4" s="1"/>
  <c r="O560" i="4" s="1"/>
  <c r="O559" i="4" s="1"/>
  <c r="O558" i="4" s="1"/>
  <c r="O557" i="4" s="1"/>
  <c r="O556" i="4" s="1"/>
  <c r="O555" i="4" s="1"/>
  <c r="O554" i="4" s="1"/>
  <c r="O553" i="4" s="1"/>
  <c r="O552" i="4" s="1"/>
  <c r="P570" i="4"/>
  <c r="P522" i="4"/>
  <c r="P521" i="4" s="1"/>
  <c r="Q523" i="4"/>
  <c r="A468" i="4"/>
  <c r="C467" i="4"/>
  <c r="C236" i="4"/>
  <c r="A235" i="4"/>
  <c r="C617" i="4"/>
  <c r="A618" i="4"/>
  <c r="P198" i="4"/>
  <c r="O197" i="4"/>
  <c r="O196" i="4" s="1"/>
  <c r="C487" i="4"/>
  <c r="A486" i="4"/>
  <c r="L748" i="4"/>
  <c r="L696" i="4"/>
  <c r="L721" i="4" s="1"/>
  <c r="C286" i="4"/>
  <c r="C811" i="4"/>
  <c r="A810" i="4"/>
  <c r="C637" i="4"/>
  <c r="A636" i="4"/>
  <c r="C534" i="4"/>
  <c r="A533" i="4"/>
  <c r="A586" i="4"/>
  <c r="C587" i="4"/>
  <c r="A393" i="4"/>
  <c r="C392" i="4"/>
  <c r="O468" i="4"/>
  <c r="P469" i="4"/>
  <c r="Q469" i="4" s="1"/>
  <c r="R469" i="4" s="1"/>
  <c r="S469" i="4" s="1"/>
  <c r="R401" i="4"/>
  <c r="Q400" i="4"/>
  <c r="Q399" i="4" s="1"/>
  <c r="N240" i="4"/>
  <c r="N239" i="4" s="1"/>
  <c r="N238" i="4" s="1"/>
  <c r="N237" i="4" s="1"/>
  <c r="N236" i="4" s="1"/>
  <c r="N235" i="4" s="1"/>
  <c r="N234" i="4" s="1"/>
  <c r="N233" i="4" s="1"/>
  <c r="N232" i="4" s="1"/>
  <c r="N231" i="4" s="1"/>
  <c r="N230" i="4" s="1"/>
  <c r="N229" i="4" s="1"/>
  <c r="N228" i="4" s="1"/>
  <c r="N227" i="4" s="1"/>
  <c r="N315" i="4"/>
  <c r="N314" i="4" s="1"/>
  <c r="N313" i="4" s="1"/>
  <c r="N312" i="4" s="1"/>
  <c r="N311" i="4" s="1"/>
  <c r="N310" i="4" s="1"/>
  <c r="N309" i="4" s="1"/>
  <c r="N308" i="4" s="1"/>
  <c r="N307" i="4" s="1"/>
  <c r="N306" i="4" s="1"/>
  <c r="N305" i="4" s="1"/>
  <c r="N304" i="4" s="1"/>
  <c r="N303" i="4" s="1"/>
  <c r="N302" i="4" s="1"/>
  <c r="N719" i="4"/>
  <c r="N718" i="4" s="1"/>
  <c r="N717" i="4" s="1"/>
  <c r="N716" i="4" s="1"/>
  <c r="N715" i="4" s="1"/>
  <c r="N714" i="4" s="1"/>
  <c r="N713" i="4" s="1"/>
  <c r="N712" i="4" s="1"/>
  <c r="N711" i="4" s="1"/>
  <c r="N710" i="4" s="1"/>
  <c r="N709" i="4" s="1"/>
  <c r="N708" i="4" s="1"/>
  <c r="N707" i="4" s="1"/>
  <c r="N706" i="4" s="1"/>
  <c r="N705" i="4" s="1"/>
  <c r="N704" i="4" s="1"/>
  <c r="N703" i="4" s="1"/>
  <c r="N702" i="4" s="1"/>
  <c r="P651" i="4"/>
  <c r="O650" i="4"/>
  <c r="O649" i="4" s="1"/>
  <c r="Q601" i="4"/>
  <c r="P600" i="4"/>
  <c r="P599" i="4" s="1"/>
  <c r="L745" i="4"/>
  <c r="L694" i="4"/>
  <c r="L770" i="4"/>
  <c r="L720" i="4"/>
  <c r="A735" i="4"/>
  <c r="C736" i="4"/>
  <c r="P545" i="4"/>
  <c r="O544" i="4"/>
  <c r="O543" i="4" s="1"/>
  <c r="O542" i="4" s="1"/>
  <c r="O541" i="4" s="1"/>
  <c r="O540" i="4" s="1"/>
  <c r="O539" i="4" s="1"/>
  <c r="O538" i="4" s="1"/>
  <c r="O537" i="4" s="1"/>
  <c r="O536" i="4" s="1"/>
  <c r="O535" i="4" s="1"/>
  <c r="O534" i="4" s="1"/>
  <c r="O533" i="4" s="1"/>
  <c r="O532" i="4" s="1"/>
  <c r="O531" i="4" s="1"/>
  <c r="O530" i="4" s="1"/>
  <c r="O529" i="4" s="1"/>
  <c r="O528" i="4" s="1"/>
  <c r="O527" i="4" s="1"/>
  <c r="C512" i="4"/>
  <c r="A511" i="4"/>
  <c r="Q395" i="4"/>
  <c r="P394" i="4"/>
  <c r="P393" i="4" s="1"/>
  <c r="P392" i="4" s="1"/>
  <c r="P391" i="4" s="1"/>
  <c r="P390" i="4" s="1"/>
  <c r="P389" i="4" s="1"/>
  <c r="P388" i="4" s="1"/>
  <c r="P387" i="4" s="1"/>
  <c r="P386" i="4" s="1"/>
  <c r="P385" i="4" s="1"/>
  <c r="P384" i="4" s="1"/>
  <c r="P383" i="4" s="1"/>
  <c r="P382" i="4" s="1"/>
  <c r="P381" i="4" s="1"/>
  <c r="P380" i="4" s="1"/>
  <c r="P379" i="4" s="1"/>
  <c r="P378" i="4" s="1"/>
  <c r="P377" i="4" s="1"/>
  <c r="Q701" i="4"/>
  <c r="P700" i="4"/>
  <c r="P699" i="4" s="1"/>
  <c r="A592" i="4"/>
  <c r="C591" i="4"/>
  <c r="U470" i="4"/>
  <c r="T469" i="4"/>
  <c r="T468" i="4" s="1"/>
  <c r="T467" i="4" s="1"/>
  <c r="T466" i="4" s="1"/>
  <c r="T465" i="4" s="1"/>
  <c r="T464" i="4" s="1"/>
  <c r="T463" i="4" s="1"/>
  <c r="T462" i="4" s="1"/>
  <c r="T461" i="4" s="1"/>
  <c r="T460" i="4" s="1"/>
  <c r="T459" i="4" s="1"/>
  <c r="T458" i="4" s="1"/>
  <c r="T457" i="4" s="1"/>
  <c r="T456" i="4" s="1"/>
  <c r="T455" i="4" s="1"/>
  <c r="T454" i="4" s="1"/>
  <c r="T453" i="4" s="1"/>
  <c r="T452" i="4" s="1"/>
  <c r="A642" i="4"/>
  <c r="C641" i="4"/>
  <c r="S826" i="4"/>
  <c r="R825" i="4"/>
  <c r="R824" i="4" s="1"/>
  <c r="O801" i="4"/>
  <c r="N800" i="4"/>
  <c r="N799" i="4" s="1"/>
  <c r="R795" i="4"/>
  <c r="Q794" i="4"/>
  <c r="Q793" i="4" s="1"/>
  <c r="Q792" i="4" s="1"/>
  <c r="Q791" i="4" s="1"/>
  <c r="Q790" i="4" s="1"/>
  <c r="Q789" i="4" s="1"/>
  <c r="Q788" i="4" s="1"/>
  <c r="Q787" i="4" s="1"/>
  <c r="Q786" i="4" s="1"/>
  <c r="Q785" i="4" s="1"/>
  <c r="Q784" i="4" s="1"/>
  <c r="Q783" i="4" s="1"/>
  <c r="Q782" i="4" s="1"/>
  <c r="Q781" i="4" s="1"/>
  <c r="Q780" i="4" s="1"/>
  <c r="Q779" i="4" s="1"/>
  <c r="Q778" i="4" s="1"/>
  <c r="Q777" i="4" s="1"/>
  <c r="J794" i="4"/>
  <c r="J769" i="4"/>
  <c r="J693" i="4"/>
  <c r="J719" i="4"/>
  <c r="J744" i="4"/>
  <c r="M769" i="4"/>
  <c r="M794" i="4"/>
  <c r="M744" i="4"/>
  <c r="M719" i="4"/>
  <c r="M693" i="4"/>
  <c r="C792" i="4"/>
  <c r="A793" i="4"/>
  <c r="S548" i="4"/>
  <c r="R547" i="4"/>
  <c r="R546" i="4" s="1"/>
  <c r="A461" i="4"/>
  <c r="C462" i="4"/>
  <c r="Q376" i="4"/>
  <c r="P375" i="4"/>
  <c r="P374" i="4" s="1"/>
  <c r="O319" i="4"/>
  <c r="O318" i="4" s="1"/>
  <c r="O317" i="4" s="1"/>
  <c r="O316" i="4" s="1"/>
  <c r="O315" i="4" s="1"/>
  <c r="O314" i="4" s="1"/>
  <c r="O313" i="4" s="1"/>
  <c r="O312" i="4" s="1"/>
  <c r="O311" i="4" s="1"/>
  <c r="O310" i="4" s="1"/>
  <c r="O309" i="4" s="1"/>
  <c r="O308" i="4" s="1"/>
  <c r="O307" i="4" s="1"/>
  <c r="O306" i="4" s="1"/>
  <c r="O305" i="4" s="1"/>
  <c r="O304" i="4" s="1"/>
  <c r="O303" i="4" s="1"/>
  <c r="O302" i="4" s="1"/>
  <c r="P320" i="4"/>
  <c r="P301" i="4"/>
  <c r="O300" i="4"/>
  <c r="O299" i="4" s="1"/>
  <c r="O251" i="4"/>
  <c r="N250" i="4"/>
  <c r="N249" i="4" s="1"/>
  <c r="K346" i="4"/>
  <c r="K321" i="4"/>
  <c r="K271" i="4"/>
  <c r="K246" i="4"/>
  <c r="K296" i="4"/>
  <c r="K319" i="4"/>
  <c r="K294" i="4"/>
  <c r="K244" i="4"/>
  <c r="K269" i="4"/>
  <c r="K344" i="4"/>
  <c r="K218" i="4"/>
  <c r="P326" i="4"/>
  <c r="O325" i="4"/>
  <c r="O324" i="4" s="1"/>
  <c r="U169" i="4"/>
  <c r="U168" i="4" s="1"/>
  <c r="U167" i="4" s="1"/>
  <c r="U166" i="4" s="1"/>
  <c r="U165" i="4" s="1"/>
  <c r="U164" i="4" s="1"/>
  <c r="U163" i="4" s="1"/>
  <c r="U162" i="4" s="1"/>
  <c r="U161" i="4" s="1"/>
  <c r="U160" i="4" s="1"/>
  <c r="U159" i="4" s="1"/>
  <c r="U158" i="4" s="1"/>
  <c r="U157" i="4" s="1"/>
  <c r="U156" i="4" s="1"/>
  <c r="U155" i="4" s="1"/>
  <c r="U154" i="4" s="1"/>
  <c r="U153" i="4" s="1"/>
  <c r="U152" i="4" s="1"/>
  <c r="V170" i="4"/>
  <c r="S348" i="4"/>
  <c r="R347" i="4"/>
  <c r="R346" i="4" s="1"/>
  <c r="J271" i="4"/>
  <c r="J346" i="4"/>
  <c r="J321" i="4"/>
  <c r="J246" i="4"/>
  <c r="J296" i="4"/>
  <c r="Q445" i="4"/>
  <c r="P444" i="4"/>
  <c r="P443" i="4" s="1"/>
  <c r="P442" i="4" s="1"/>
  <c r="P441" i="4" s="1"/>
  <c r="P440" i="4" s="1"/>
  <c r="P439" i="4" s="1"/>
  <c r="P438" i="4" s="1"/>
  <c r="P437" i="4" s="1"/>
  <c r="P436" i="4" s="1"/>
  <c r="P435" i="4" s="1"/>
  <c r="P434" i="4" s="1"/>
  <c r="P433" i="4" s="1"/>
  <c r="P432" i="4" s="1"/>
  <c r="P431" i="4" s="1"/>
  <c r="P430" i="4" s="1"/>
  <c r="P429" i="4" s="1"/>
  <c r="P428" i="4" s="1"/>
  <c r="P427" i="4" s="1"/>
  <c r="Q426" i="4"/>
  <c r="P425" i="4"/>
  <c r="P424" i="4" s="1"/>
  <c r="P323" i="4"/>
  <c r="O322" i="4"/>
  <c r="O321" i="4" s="1"/>
  <c r="S176" i="4"/>
  <c r="Q144" i="4"/>
  <c r="Q143" i="4" s="1"/>
  <c r="Q142" i="4" s="1"/>
  <c r="Q141" i="4" s="1"/>
  <c r="Q140" i="4" s="1"/>
  <c r="Q139" i="4" s="1"/>
  <c r="Q138" i="4" s="1"/>
  <c r="Q137" i="4" s="1"/>
  <c r="Q136" i="4" s="1"/>
  <c r="Q135" i="4" s="1"/>
  <c r="Q134" i="4" s="1"/>
  <c r="Q133" i="4" s="1"/>
  <c r="Q132" i="4" s="1"/>
  <c r="Q131" i="4" s="1"/>
  <c r="Q130" i="4" s="1"/>
  <c r="Q129" i="4" s="1"/>
  <c r="Q128" i="4" s="1"/>
  <c r="Q127" i="4" s="1"/>
  <c r="R145" i="4"/>
  <c r="R625" i="4"/>
  <c r="R624" i="4" s="1"/>
  <c r="S626" i="4"/>
  <c r="J268" i="4"/>
  <c r="J343" i="4"/>
  <c r="J217" i="4"/>
  <c r="J293" i="4"/>
  <c r="J318" i="4"/>
  <c r="J243" i="4"/>
  <c r="Q797" i="4"/>
  <c r="Q796" i="4" s="1"/>
  <c r="R798" i="4"/>
  <c r="K813" i="4"/>
  <c r="J812" i="4"/>
  <c r="J811" i="4" s="1"/>
  <c r="J810" i="4" s="1"/>
  <c r="J809" i="4" s="1"/>
  <c r="J808" i="4" s="1"/>
  <c r="J807" i="4" s="1"/>
  <c r="J806" i="4" s="1"/>
  <c r="J805" i="4" s="1"/>
  <c r="J804" i="4" s="1"/>
  <c r="J803" i="4" s="1"/>
  <c r="J802" i="4" s="1"/>
  <c r="P747" i="4"/>
  <c r="P746" i="4" s="1"/>
  <c r="N747" i="4"/>
  <c r="N746" i="4" s="1"/>
  <c r="C761" i="4"/>
  <c r="A760" i="4"/>
  <c r="C787" i="4"/>
  <c r="A786" i="4"/>
  <c r="S673" i="4"/>
  <c r="R672" i="4"/>
  <c r="R671" i="4" s="1"/>
  <c r="T551" i="4"/>
  <c r="S550" i="4"/>
  <c r="S549" i="4" s="1"/>
  <c r="Q370" i="4"/>
  <c r="P369" i="4"/>
  <c r="P368" i="4" s="1"/>
  <c r="P367" i="4" s="1"/>
  <c r="P366" i="4" s="1"/>
  <c r="P365" i="4" s="1"/>
  <c r="P364" i="4" s="1"/>
  <c r="P363" i="4" s="1"/>
  <c r="P362" i="4" s="1"/>
  <c r="P361" i="4" s="1"/>
  <c r="P360" i="4" s="1"/>
  <c r="P359" i="4" s="1"/>
  <c r="P358" i="4" s="1"/>
  <c r="P357" i="4" s="1"/>
  <c r="P356" i="4" s="1"/>
  <c r="P355" i="4" s="1"/>
  <c r="P354" i="4" s="1"/>
  <c r="P353" i="4" s="1"/>
  <c r="P352" i="4" s="1"/>
  <c r="A309" i="4"/>
  <c r="C310" i="4"/>
  <c r="A719" i="4"/>
  <c r="C718" i="4"/>
  <c r="J412" i="4"/>
  <c r="J411" i="4" s="1"/>
  <c r="J410" i="4" s="1"/>
  <c r="J409" i="4" s="1"/>
  <c r="J408" i="4" s="1"/>
  <c r="J407" i="4" s="1"/>
  <c r="J406" i="4" s="1"/>
  <c r="J405" i="4" s="1"/>
  <c r="J404" i="4" s="1"/>
  <c r="J403" i="4" s="1"/>
  <c r="J402" i="4" s="1"/>
  <c r="K413" i="4"/>
  <c r="O351" i="4"/>
  <c r="N350" i="4"/>
  <c r="N349" i="4" s="1"/>
  <c r="C661" i="4"/>
  <c r="A660" i="4"/>
  <c r="N289" i="4"/>
  <c r="N288" i="4" s="1"/>
  <c r="N287" i="4" s="1"/>
  <c r="N286" i="4" s="1"/>
  <c r="N285" i="4" s="1"/>
  <c r="N284" i="4" s="1"/>
  <c r="N283" i="4" s="1"/>
  <c r="N282" i="4" s="1"/>
  <c r="N281" i="4" s="1"/>
  <c r="N280" i="4" s="1"/>
  <c r="N279" i="4" s="1"/>
  <c r="N278" i="4" s="1"/>
  <c r="N277" i="4" s="1"/>
  <c r="S226" i="4"/>
  <c r="R225" i="4"/>
  <c r="R224" i="4" s="1"/>
  <c r="Q194" i="4"/>
  <c r="Q193" i="4" s="1"/>
  <c r="Q192" i="4" s="1"/>
  <c r="Q191" i="4" s="1"/>
  <c r="Q190" i="4" s="1"/>
  <c r="Q189" i="4" s="1"/>
  <c r="Q188" i="4" s="1"/>
  <c r="Q187" i="4" s="1"/>
  <c r="Q186" i="4" s="1"/>
  <c r="Q185" i="4" s="1"/>
  <c r="Q184" i="4" s="1"/>
  <c r="Q183" i="4" s="1"/>
  <c r="Q182" i="4" s="1"/>
  <c r="Q181" i="4" s="1"/>
  <c r="Q180" i="4" s="1"/>
  <c r="Q179" i="4" s="1"/>
  <c r="Q178" i="4" s="1"/>
  <c r="Q177" i="4" s="1"/>
  <c r="R195" i="4"/>
  <c r="S126" i="4"/>
  <c r="R125" i="4"/>
  <c r="R124" i="4" s="1"/>
  <c r="R26" i="4"/>
  <c r="R148" i="4"/>
  <c r="P598" i="4"/>
  <c r="O597" i="4"/>
  <c r="O596" i="4" s="1"/>
  <c r="J387" i="4"/>
  <c r="J386" i="4" s="1"/>
  <c r="J385" i="4" s="1"/>
  <c r="J384" i="4" s="1"/>
  <c r="J383" i="4" s="1"/>
  <c r="J382" i="4" s="1"/>
  <c r="J381" i="4" s="1"/>
  <c r="J380" i="4" s="1"/>
  <c r="J379" i="4" s="1"/>
  <c r="J378" i="4" s="1"/>
  <c r="J377" i="4" s="1"/>
  <c r="K388" i="4"/>
  <c r="A317" i="4"/>
  <c r="C316" i="4"/>
  <c r="Q200" i="4"/>
  <c r="Q199" i="4" s="1"/>
  <c r="R201" i="4"/>
  <c r="Q173" i="4"/>
  <c r="P172" i="4"/>
  <c r="P171" i="4" s="1"/>
  <c r="A159" i="4"/>
  <c r="C160" i="4"/>
  <c r="K796" i="4"/>
  <c r="K771" i="4"/>
  <c r="K746" i="4"/>
  <c r="P476" i="4"/>
  <c r="Q476" i="4" s="1"/>
  <c r="R476" i="4" s="1"/>
  <c r="S476" i="4" s="1"/>
  <c r="T476" i="4" s="1"/>
  <c r="O475" i="4"/>
  <c r="Q420" i="4"/>
  <c r="P419" i="4"/>
  <c r="P418" i="4" s="1"/>
  <c r="P417" i="4" s="1"/>
  <c r="P416" i="4" s="1"/>
  <c r="P415" i="4" s="1"/>
  <c r="P414" i="4" s="1"/>
  <c r="P413" i="4" s="1"/>
  <c r="P412" i="4" s="1"/>
  <c r="P411" i="4" s="1"/>
  <c r="P410" i="4" s="1"/>
  <c r="P409" i="4" s="1"/>
  <c r="P408" i="4" s="1"/>
  <c r="P407" i="4" s="1"/>
  <c r="P406" i="4" s="1"/>
  <c r="P405" i="4" s="1"/>
  <c r="P404" i="4" s="1"/>
  <c r="P403" i="4" s="1"/>
  <c r="P402" i="4" s="1"/>
  <c r="Q94" i="4"/>
  <c r="Q93" i="4" s="1"/>
  <c r="Q92" i="4" s="1"/>
  <c r="Q91" i="4" s="1"/>
  <c r="Q90" i="4" s="1"/>
  <c r="Q89" i="4" s="1"/>
  <c r="Q88" i="4" s="1"/>
  <c r="Q87" i="4" s="1"/>
  <c r="Q86" i="4" s="1"/>
  <c r="Q85" i="4" s="1"/>
  <c r="Q84" i="4" s="1"/>
  <c r="Q83" i="4" s="1"/>
  <c r="Q82" i="4" s="1"/>
  <c r="Q81" i="4" s="1"/>
  <c r="Q80" i="4" s="1"/>
  <c r="Q79" i="4" s="1"/>
  <c r="Q78" i="4" s="1"/>
  <c r="Q77" i="4" s="1"/>
  <c r="A284" i="4"/>
  <c r="C285" i="4"/>
  <c r="A193" i="4"/>
  <c r="C192" i="4"/>
  <c r="Q48" i="4"/>
  <c r="P47" i="4"/>
  <c r="P46" i="4" s="1"/>
  <c r="A118" i="4"/>
  <c r="C117" i="4"/>
  <c r="C86" i="4"/>
  <c r="A85" i="4"/>
  <c r="C42" i="4"/>
  <c r="O792" i="4"/>
  <c r="O791" i="4" s="1"/>
  <c r="O790" i="4" s="1"/>
  <c r="O789" i="4" s="1"/>
  <c r="O788" i="4" s="1"/>
  <c r="O787" i="4" s="1"/>
  <c r="O786" i="4" s="1"/>
  <c r="O785" i="4" s="1"/>
  <c r="O784" i="4" s="1"/>
  <c r="O783" i="4" s="1"/>
  <c r="O782" i="4" s="1"/>
  <c r="O781" i="4" s="1"/>
  <c r="O780" i="4" s="1"/>
  <c r="O779" i="4" s="1"/>
  <c r="O778" i="4" s="1"/>
  <c r="O777" i="4" s="1"/>
  <c r="P797" i="4"/>
  <c r="P796" i="4" s="1"/>
  <c r="Q773" i="4"/>
  <c r="P772" i="4"/>
  <c r="P771" i="4" s="1"/>
  <c r="M797" i="4"/>
  <c r="M747" i="4"/>
  <c r="M772" i="4"/>
  <c r="M696" i="4"/>
  <c r="M722" i="4"/>
  <c r="O747" i="4"/>
  <c r="O746" i="4" s="1"/>
  <c r="M800" i="4"/>
  <c r="M775" i="4"/>
  <c r="M699" i="4"/>
  <c r="M750" i="4"/>
  <c r="M725" i="4"/>
  <c r="P769" i="4"/>
  <c r="P768" i="4" s="1"/>
  <c r="P767" i="4" s="1"/>
  <c r="P766" i="4" s="1"/>
  <c r="P765" i="4" s="1"/>
  <c r="P764" i="4" s="1"/>
  <c r="P763" i="4" s="1"/>
  <c r="P762" i="4" s="1"/>
  <c r="P761" i="4" s="1"/>
  <c r="P760" i="4" s="1"/>
  <c r="P759" i="4" s="1"/>
  <c r="P758" i="4" s="1"/>
  <c r="P757" i="4" s="1"/>
  <c r="P756" i="4" s="1"/>
  <c r="P755" i="4" s="1"/>
  <c r="P754" i="4" s="1"/>
  <c r="P753" i="4" s="1"/>
  <c r="P752" i="4" s="1"/>
  <c r="Q770" i="4"/>
  <c r="N742" i="4"/>
  <c r="N741" i="4" s="1"/>
  <c r="N740" i="4" s="1"/>
  <c r="N739" i="4" s="1"/>
  <c r="N738" i="4" s="1"/>
  <c r="N737" i="4" s="1"/>
  <c r="N736" i="4" s="1"/>
  <c r="N735" i="4" s="1"/>
  <c r="N734" i="4" s="1"/>
  <c r="N733" i="4" s="1"/>
  <c r="N732" i="4" s="1"/>
  <c r="N731" i="4" s="1"/>
  <c r="N730" i="4" s="1"/>
  <c r="N729" i="4" s="1"/>
  <c r="N728" i="4" s="1"/>
  <c r="N727" i="4" s="1"/>
  <c r="E793" i="4"/>
  <c r="E768" i="4"/>
  <c r="E743" i="4"/>
  <c r="E692" i="4"/>
  <c r="E718" i="4"/>
  <c r="S748" i="4"/>
  <c r="R747" i="4"/>
  <c r="R746" i="4" s="1"/>
  <c r="A668" i="4"/>
  <c r="C667" i="4"/>
  <c r="P520" i="4"/>
  <c r="O519" i="4"/>
  <c r="O518" i="4" s="1"/>
  <c r="O517" i="4" s="1"/>
  <c r="O516" i="4" s="1"/>
  <c r="O515" i="4" s="1"/>
  <c r="O514" i="4" s="1"/>
  <c r="O513" i="4" s="1"/>
  <c r="O512" i="4" s="1"/>
  <c r="O511" i="4" s="1"/>
  <c r="O510" i="4" s="1"/>
  <c r="O509" i="4" s="1"/>
  <c r="O508" i="4" s="1"/>
  <c r="O507" i="4" s="1"/>
  <c r="O506" i="4" s="1"/>
  <c r="O505" i="4" s="1"/>
  <c r="O504" i="4" s="1"/>
  <c r="O503" i="4" s="1"/>
  <c r="O502" i="4" s="1"/>
  <c r="P495" i="4"/>
  <c r="O494" i="4"/>
  <c r="O493" i="4" s="1"/>
  <c r="O492" i="4" s="1"/>
  <c r="O491" i="4" s="1"/>
  <c r="O490" i="4" s="1"/>
  <c r="O489" i="4" s="1"/>
  <c r="O488" i="4" s="1"/>
  <c r="O487" i="4" s="1"/>
  <c r="O486" i="4" s="1"/>
  <c r="O485" i="4" s="1"/>
  <c r="O484" i="4" s="1"/>
  <c r="O483" i="4" s="1"/>
  <c r="O482" i="4" s="1"/>
  <c r="O481" i="4" s="1"/>
  <c r="O480" i="4" s="1"/>
  <c r="O479" i="4" s="1"/>
  <c r="O478" i="4" s="1"/>
  <c r="O477" i="4" s="1"/>
  <c r="J462" i="4"/>
  <c r="J461" i="4" s="1"/>
  <c r="J460" i="4" s="1"/>
  <c r="J459" i="4" s="1"/>
  <c r="J458" i="4" s="1"/>
  <c r="J457" i="4" s="1"/>
  <c r="J456" i="4" s="1"/>
  <c r="J455" i="4" s="1"/>
  <c r="J454" i="4" s="1"/>
  <c r="J453" i="4" s="1"/>
  <c r="J452" i="4" s="1"/>
  <c r="K463" i="4"/>
  <c r="P448" i="4"/>
  <c r="O447" i="4"/>
  <c r="O446" i="4" s="1"/>
  <c r="N347" i="4"/>
  <c r="N346" i="4" s="1"/>
  <c r="O347" i="4"/>
  <c r="O346" i="4" s="1"/>
  <c r="P669" i="4"/>
  <c r="P668" i="4" s="1"/>
  <c r="P667" i="4" s="1"/>
  <c r="P666" i="4" s="1"/>
  <c r="P665" i="4" s="1"/>
  <c r="P664" i="4" s="1"/>
  <c r="P663" i="4" s="1"/>
  <c r="P662" i="4" s="1"/>
  <c r="P661" i="4" s="1"/>
  <c r="P660" i="4" s="1"/>
  <c r="P659" i="4" s="1"/>
  <c r="P658" i="4" s="1"/>
  <c r="P657" i="4" s="1"/>
  <c r="P656" i="4" s="1"/>
  <c r="P655" i="4" s="1"/>
  <c r="P654" i="4" s="1"/>
  <c r="P653" i="4" s="1"/>
  <c r="P652" i="4" s="1"/>
  <c r="Q670" i="4"/>
  <c r="P644" i="4"/>
  <c r="P643" i="4" s="1"/>
  <c r="P642" i="4" s="1"/>
  <c r="P641" i="4" s="1"/>
  <c r="P640" i="4" s="1"/>
  <c r="P639" i="4" s="1"/>
  <c r="P638" i="4" s="1"/>
  <c r="P637" i="4" s="1"/>
  <c r="P636" i="4" s="1"/>
  <c r="P635" i="4" s="1"/>
  <c r="P634" i="4" s="1"/>
  <c r="P633" i="4" s="1"/>
  <c r="P632" i="4" s="1"/>
  <c r="P631" i="4" s="1"/>
  <c r="P630" i="4" s="1"/>
  <c r="P629" i="4" s="1"/>
  <c r="P628" i="4" s="1"/>
  <c r="P627" i="4" s="1"/>
  <c r="Q645" i="4"/>
  <c r="A493" i="4"/>
  <c r="C492" i="4"/>
  <c r="O276" i="4"/>
  <c r="N275" i="4"/>
  <c r="N274" i="4" s="1"/>
  <c r="A421" i="4"/>
  <c r="C420" i="4"/>
  <c r="P347" i="4"/>
  <c r="P346" i="4" s="1"/>
  <c r="F294" i="4"/>
  <c r="F269" i="4"/>
  <c r="F319" i="4"/>
  <c r="F244" i="4"/>
  <c r="F218" i="4"/>
  <c r="F344" i="4"/>
  <c r="P373" i="4"/>
  <c r="O372" i="4"/>
  <c r="O371" i="4" s="1"/>
  <c r="O294" i="4"/>
  <c r="O293" i="4" s="1"/>
  <c r="O292" i="4" s="1"/>
  <c r="O291" i="4" s="1"/>
  <c r="O290" i="4" s="1"/>
  <c r="O289" i="4" s="1"/>
  <c r="O288" i="4" s="1"/>
  <c r="O287" i="4" s="1"/>
  <c r="O286" i="4" s="1"/>
  <c r="O285" i="4" s="1"/>
  <c r="O284" i="4" s="1"/>
  <c r="O283" i="4" s="1"/>
  <c r="O282" i="4" s="1"/>
  <c r="O281" i="4" s="1"/>
  <c r="O280" i="4" s="1"/>
  <c r="O279" i="4" s="1"/>
  <c r="O278" i="4" s="1"/>
  <c r="O277" i="4" s="1"/>
  <c r="P295" i="4"/>
  <c r="U219" i="4"/>
  <c r="U218" i="4" s="1"/>
  <c r="U217" i="4" s="1"/>
  <c r="U216" i="4" s="1"/>
  <c r="U215" i="4" s="1"/>
  <c r="U214" i="4" s="1"/>
  <c r="U213" i="4" s="1"/>
  <c r="U212" i="4" s="1"/>
  <c r="U211" i="4" s="1"/>
  <c r="U210" i="4" s="1"/>
  <c r="U209" i="4" s="1"/>
  <c r="U208" i="4" s="1"/>
  <c r="U207" i="4" s="1"/>
  <c r="U206" i="4" s="1"/>
  <c r="U205" i="4" s="1"/>
  <c r="U204" i="4" s="1"/>
  <c r="U203" i="4" s="1"/>
  <c r="U202" i="4" s="1"/>
  <c r="V220" i="4"/>
  <c r="R101" i="4"/>
  <c r="Q69" i="4"/>
  <c r="Q68" i="4" s="1"/>
  <c r="Q67" i="4" s="1"/>
  <c r="Q66" i="4" s="1"/>
  <c r="Q65" i="4" s="1"/>
  <c r="Q64" i="4" s="1"/>
  <c r="Q63" i="4" s="1"/>
  <c r="Q62" i="4" s="1"/>
  <c r="Q61" i="4" s="1"/>
  <c r="Q60" i="4" s="1"/>
  <c r="Q59" i="4" s="1"/>
  <c r="Q58" i="4" s="1"/>
  <c r="Q57" i="4" s="1"/>
  <c r="Q56" i="4" s="1"/>
  <c r="Q55" i="4" s="1"/>
  <c r="Q54" i="4" s="1"/>
  <c r="Q53" i="4" s="1"/>
  <c r="Q52" i="4" s="1"/>
  <c r="R70" i="4"/>
  <c r="R45" i="4"/>
  <c r="Q44" i="4"/>
  <c r="Q43" i="4" s="1"/>
  <c r="Q42" i="4" s="1"/>
  <c r="Q41" i="4" s="1"/>
  <c r="Q40" i="4" s="1"/>
  <c r="Q39" i="4" s="1"/>
  <c r="Q38" i="4" s="1"/>
  <c r="Q37" i="4" s="1"/>
  <c r="Q36" i="4" s="1"/>
  <c r="Q35" i="4" s="1"/>
  <c r="Q34" i="4" s="1"/>
  <c r="Q33" i="4" s="1"/>
  <c r="Q32" i="4" s="1"/>
  <c r="Q31" i="4" s="1"/>
  <c r="Q30" i="4" s="1"/>
  <c r="Q29" i="4" s="1"/>
  <c r="Q28" i="4" s="1"/>
  <c r="Q27" i="4" s="1"/>
  <c r="P272" i="4"/>
  <c r="P271" i="4" s="1"/>
  <c r="O244" i="4"/>
  <c r="O243" i="4" s="1"/>
  <c r="O242" i="4" s="1"/>
  <c r="O241" i="4" s="1"/>
  <c r="O240" i="4" s="1"/>
  <c r="O239" i="4" s="1"/>
  <c r="O238" i="4" s="1"/>
  <c r="O237" i="4" s="1"/>
  <c r="O236" i="4" s="1"/>
  <c r="O235" i="4" s="1"/>
  <c r="O234" i="4" s="1"/>
  <c r="O233" i="4" s="1"/>
  <c r="O232" i="4" s="1"/>
  <c r="O231" i="4" s="1"/>
  <c r="O230" i="4" s="1"/>
  <c r="O229" i="4" s="1"/>
  <c r="O228" i="4" s="1"/>
  <c r="O227" i="4" s="1"/>
  <c r="M269" i="4"/>
  <c r="M344" i="4"/>
  <c r="M294" i="4"/>
  <c r="M218" i="4"/>
  <c r="M319" i="4"/>
  <c r="M244" i="4"/>
  <c r="C562" i="4"/>
  <c r="A561" i="4"/>
  <c r="Q150" i="4"/>
  <c r="Q149" i="4" s="1"/>
  <c r="R151" i="4"/>
  <c r="A436" i="4"/>
  <c r="C437" i="4"/>
  <c r="A243" i="4"/>
  <c r="C242" i="4"/>
  <c r="Q119" i="4"/>
  <c r="Q118" i="4" s="1"/>
  <c r="Q117" i="4" s="1"/>
  <c r="Q116" i="4" s="1"/>
  <c r="Q115" i="4" s="1"/>
  <c r="Q114" i="4" s="1"/>
  <c r="Q113" i="4" s="1"/>
  <c r="Q112" i="4" s="1"/>
  <c r="Q111" i="4" s="1"/>
  <c r="Q110" i="4" s="1"/>
  <c r="Q109" i="4" s="1"/>
  <c r="Q108" i="4" s="1"/>
  <c r="Q107" i="4" s="1"/>
  <c r="Q106" i="4" s="1"/>
  <c r="Q105" i="4" s="1"/>
  <c r="Q104" i="4" s="1"/>
  <c r="Q103" i="4" s="1"/>
  <c r="Q102" i="4" s="1"/>
  <c r="R120" i="4"/>
  <c r="R620" i="4"/>
  <c r="Q619" i="4"/>
  <c r="Q618" i="4" s="1"/>
  <c r="Q617" i="4" s="1"/>
  <c r="Q616" i="4" s="1"/>
  <c r="Q615" i="4" s="1"/>
  <c r="Q614" i="4" s="1"/>
  <c r="Q613" i="4" s="1"/>
  <c r="Q612" i="4" s="1"/>
  <c r="Q611" i="4" s="1"/>
  <c r="Q610" i="4" s="1"/>
  <c r="Q609" i="4" s="1"/>
  <c r="Q608" i="4" s="1"/>
  <c r="Q607" i="4" s="1"/>
  <c r="Q606" i="4" s="1"/>
  <c r="Q605" i="4" s="1"/>
  <c r="Q604" i="4" s="1"/>
  <c r="Q603" i="4" s="1"/>
  <c r="Q602" i="4" s="1"/>
  <c r="P398" i="4"/>
  <c r="O397" i="4"/>
  <c r="O396" i="4" s="1"/>
  <c r="C110" i="4"/>
  <c r="A109" i="4"/>
  <c r="A68" i="4"/>
  <c r="C67" i="4"/>
  <c r="C17" i="4"/>
  <c r="Q23" i="4"/>
  <c r="P22" i="4"/>
  <c r="P21" i="4" s="1"/>
  <c r="C11" i="4"/>
  <c r="O726" i="4"/>
  <c r="N725" i="4"/>
  <c r="N724" i="4" s="1"/>
  <c r="K793" i="4"/>
  <c r="K692" i="4"/>
  <c r="K768" i="4"/>
  <c r="K743" i="4"/>
  <c r="K718" i="4"/>
  <c r="F769" i="4"/>
  <c r="F794" i="4"/>
  <c r="F744" i="4"/>
  <c r="F719" i="4"/>
  <c r="F693" i="4"/>
  <c r="T676" i="4"/>
  <c r="S675" i="4"/>
  <c r="S674" i="4" s="1"/>
  <c r="P573" i="4"/>
  <c r="O572" i="4"/>
  <c r="O571" i="4" s="1"/>
  <c r="C518" i="4"/>
  <c r="A519" i="4"/>
  <c r="M347" i="4"/>
  <c r="M322" i="4"/>
  <c r="M297" i="4"/>
  <c r="M247" i="4"/>
  <c r="M221" i="4"/>
  <c r="M272" i="4"/>
  <c r="P423" i="4"/>
  <c r="O422" i="4"/>
  <c r="O421" i="4" s="1"/>
  <c r="P248" i="4"/>
  <c r="O247" i="4"/>
  <c r="O246" i="4" s="1"/>
  <c r="A444" i="4"/>
  <c r="C443" i="4"/>
  <c r="A368" i="4"/>
  <c r="C367" i="4"/>
  <c r="A209" i="4"/>
  <c r="C210" i="4"/>
  <c r="Q525" i="4"/>
  <c r="Q524" i="4" s="1"/>
  <c r="R526" i="4"/>
  <c r="A410" i="4"/>
  <c r="C411" i="4"/>
  <c r="A260" i="4"/>
  <c r="C261" i="4"/>
  <c r="L294" i="4"/>
  <c r="L269" i="4"/>
  <c r="L344" i="4"/>
  <c r="L218" i="4"/>
  <c r="L319" i="4"/>
  <c r="L244" i="4"/>
  <c r="Q50" i="4"/>
  <c r="Q49" i="4" s="1"/>
  <c r="A93" i="4"/>
  <c r="C92" i="4"/>
  <c r="C816" i="4"/>
  <c r="A817" i="4"/>
  <c r="Q823" i="4"/>
  <c r="P822" i="4"/>
  <c r="P821" i="4" s="1"/>
  <c r="N722" i="4"/>
  <c r="N721" i="4" s="1"/>
  <c r="O723" i="4"/>
  <c r="Q747" i="4"/>
  <c r="Q746" i="4" s="1"/>
  <c r="A342" i="4"/>
  <c r="C341" i="4"/>
  <c r="O297" i="4"/>
  <c r="O296" i="4" s="1"/>
  <c r="P298" i="4"/>
  <c r="C385" i="4"/>
  <c r="A384" i="4"/>
  <c r="T820" i="4"/>
  <c r="S819" i="4"/>
  <c r="S818" i="4" s="1"/>
  <c r="S817" i="4" s="1"/>
  <c r="S816" i="4" s="1"/>
  <c r="S815" i="4" s="1"/>
  <c r="S814" i="4" s="1"/>
  <c r="S813" i="4" s="1"/>
  <c r="S812" i="4" s="1"/>
  <c r="S811" i="4" s="1"/>
  <c r="S810" i="4" s="1"/>
  <c r="S809" i="4" s="1"/>
  <c r="S808" i="4" s="1"/>
  <c r="S807" i="4" s="1"/>
  <c r="S806" i="4" s="1"/>
  <c r="S805" i="4" s="1"/>
  <c r="S804" i="4" s="1"/>
  <c r="S803" i="4" s="1"/>
  <c r="S802" i="4" s="1"/>
  <c r="O776" i="4"/>
  <c r="N775" i="4"/>
  <c r="N774" i="4" s="1"/>
  <c r="S698" i="4"/>
  <c r="R697" i="4"/>
  <c r="R696" i="4" s="1"/>
  <c r="O769" i="4"/>
  <c r="O768" i="4" s="1"/>
  <c r="O767" i="4" s="1"/>
  <c r="O766" i="4" s="1"/>
  <c r="O765" i="4" s="1"/>
  <c r="O764" i="4" s="1"/>
  <c r="O763" i="4" s="1"/>
  <c r="O762" i="4" s="1"/>
  <c r="O761" i="4" s="1"/>
  <c r="O760" i="4" s="1"/>
  <c r="O759" i="4" s="1"/>
  <c r="O758" i="4" s="1"/>
  <c r="O757" i="4" s="1"/>
  <c r="O756" i="4" s="1"/>
  <c r="O755" i="4" s="1"/>
  <c r="O754" i="4" s="1"/>
  <c r="O753" i="4" s="1"/>
  <c r="O752" i="4" s="1"/>
  <c r="O751" i="4"/>
  <c r="N750" i="4"/>
  <c r="N749" i="4" s="1"/>
  <c r="O744" i="4"/>
  <c r="O743" i="4" s="1"/>
  <c r="O742" i="4" s="1"/>
  <c r="O741" i="4" s="1"/>
  <c r="O740" i="4" s="1"/>
  <c r="O739" i="4" s="1"/>
  <c r="O738" i="4" s="1"/>
  <c r="O737" i="4" s="1"/>
  <c r="O736" i="4" s="1"/>
  <c r="O735" i="4" s="1"/>
  <c r="O734" i="4" s="1"/>
  <c r="O733" i="4" s="1"/>
  <c r="O732" i="4" s="1"/>
  <c r="O731" i="4" s="1"/>
  <c r="O730" i="4" s="1"/>
  <c r="O729" i="4" s="1"/>
  <c r="O728" i="4" s="1"/>
  <c r="O727" i="4" s="1"/>
  <c r="P745" i="4"/>
  <c r="A769" i="4"/>
  <c r="C768" i="4"/>
  <c r="P623" i="4"/>
  <c r="O622" i="4"/>
  <c r="O621" i="4" s="1"/>
  <c r="R720" i="4"/>
  <c r="Q719" i="4"/>
  <c r="Q718" i="4" s="1"/>
  <c r="Q717" i="4" s="1"/>
  <c r="Q716" i="4" s="1"/>
  <c r="Q715" i="4" s="1"/>
  <c r="Q714" i="4" s="1"/>
  <c r="Q713" i="4" s="1"/>
  <c r="Q712" i="4" s="1"/>
  <c r="Q711" i="4" s="1"/>
  <c r="Q710" i="4" s="1"/>
  <c r="Q709" i="4" s="1"/>
  <c r="Q708" i="4" s="1"/>
  <c r="Q707" i="4" s="1"/>
  <c r="Q706" i="4" s="1"/>
  <c r="Q705" i="4" s="1"/>
  <c r="Q704" i="4" s="1"/>
  <c r="Q703" i="4" s="1"/>
  <c r="Q702" i="4" s="1"/>
  <c r="V576" i="4"/>
  <c r="U575" i="4"/>
  <c r="U574" i="4" s="1"/>
  <c r="A610" i="4"/>
  <c r="C611" i="4"/>
  <c r="A710" i="4"/>
  <c r="C711" i="4"/>
  <c r="J437" i="4"/>
  <c r="J436" i="4" s="1"/>
  <c r="J435" i="4" s="1"/>
  <c r="J434" i="4" s="1"/>
  <c r="J433" i="4" s="1"/>
  <c r="J432" i="4" s="1"/>
  <c r="J431" i="4" s="1"/>
  <c r="J430" i="4" s="1"/>
  <c r="J429" i="4" s="1"/>
  <c r="J428" i="4" s="1"/>
  <c r="J427" i="4" s="1"/>
  <c r="K438" i="4"/>
  <c r="P345" i="4"/>
  <c r="O344" i="4"/>
  <c r="O343" i="4" s="1"/>
  <c r="O342" i="4" s="1"/>
  <c r="O341" i="4" s="1"/>
  <c r="O340" i="4" s="1"/>
  <c r="O339" i="4" s="1"/>
  <c r="O338" i="4" s="1"/>
  <c r="O337" i="4" s="1"/>
  <c r="O336" i="4" s="1"/>
  <c r="O335" i="4" s="1"/>
  <c r="O334" i="4" s="1"/>
  <c r="O333" i="4" s="1"/>
  <c r="O332" i="4" s="1"/>
  <c r="O331" i="4" s="1"/>
  <c r="O330" i="4" s="1"/>
  <c r="O329" i="4" s="1"/>
  <c r="O328" i="4" s="1"/>
  <c r="O327" i="4" s="1"/>
  <c r="C335" i="4"/>
  <c r="A334" i="4"/>
  <c r="M350" i="4"/>
  <c r="M325" i="4"/>
  <c r="M275" i="4"/>
  <c r="M250" i="4"/>
  <c r="M300" i="4"/>
  <c r="M224" i="4"/>
  <c r="Q695" i="4"/>
  <c r="P694" i="4"/>
  <c r="P693" i="4" s="1"/>
  <c r="P692" i="4" s="1"/>
  <c r="P691" i="4" s="1"/>
  <c r="P690" i="4" s="1"/>
  <c r="P689" i="4" s="1"/>
  <c r="P688" i="4" s="1"/>
  <c r="P687" i="4" s="1"/>
  <c r="P686" i="4" s="1"/>
  <c r="P685" i="4" s="1"/>
  <c r="P684" i="4" s="1"/>
  <c r="P683" i="4" s="1"/>
  <c r="P682" i="4" s="1"/>
  <c r="P681" i="4" s="1"/>
  <c r="P680" i="4" s="1"/>
  <c r="P679" i="4" s="1"/>
  <c r="P678" i="4" s="1"/>
  <c r="P677" i="4" s="1"/>
  <c r="A568" i="4"/>
  <c r="C567" i="4"/>
  <c r="C693" i="4"/>
  <c r="A694" i="4"/>
  <c r="R648" i="4"/>
  <c r="Q647" i="4"/>
  <c r="Q646" i="4" s="1"/>
  <c r="Q451" i="4"/>
  <c r="P450" i="4"/>
  <c r="P449" i="4" s="1"/>
  <c r="A293" i="4"/>
  <c r="C292" i="4"/>
  <c r="A270" i="4"/>
  <c r="C269" i="4"/>
  <c r="L323" i="4"/>
  <c r="L298" i="4"/>
  <c r="L273" i="4"/>
  <c r="L248" i="4"/>
  <c r="L222" i="4"/>
  <c r="L348" i="4"/>
  <c r="G345" i="4"/>
  <c r="G320" i="4"/>
  <c r="G270" i="4"/>
  <c r="G219" i="4"/>
  <c r="G245" i="4"/>
  <c r="G295" i="4"/>
  <c r="Q245" i="4"/>
  <c r="P244" i="4"/>
  <c r="P243" i="4" s="1"/>
  <c r="P242" i="4" s="1"/>
  <c r="P241" i="4" s="1"/>
  <c r="P240" i="4" s="1"/>
  <c r="P239" i="4" s="1"/>
  <c r="P238" i="4" s="1"/>
  <c r="P237" i="4" s="1"/>
  <c r="P236" i="4" s="1"/>
  <c r="P235" i="4" s="1"/>
  <c r="P234" i="4" s="1"/>
  <c r="P233" i="4" s="1"/>
  <c r="P232" i="4" s="1"/>
  <c r="P231" i="4" s="1"/>
  <c r="P230" i="4" s="1"/>
  <c r="P229" i="4" s="1"/>
  <c r="P228" i="4" s="1"/>
  <c r="P227" i="4" s="1"/>
  <c r="E319" i="4"/>
  <c r="E294" i="4"/>
  <c r="E344" i="4"/>
  <c r="E269" i="4"/>
  <c r="E244" i="4"/>
  <c r="E218" i="4"/>
  <c r="R20" i="4"/>
  <c r="Q19" i="4"/>
  <c r="Q18" i="4" s="1"/>
  <c r="Q17" i="4" s="1"/>
  <c r="Q16" i="4" s="1"/>
  <c r="Q15" i="4" s="1"/>
  <c r="Q14" i="4" s="1"/>
  <c r="Q13" i="4" s="1"/>
  <c r="Q12" i="4" s="1"/>
  <c r="Q11" i="4" s="1"/>
  <c r="Q10" i="4" s="1"/>
  <c r="Q9" i="4" s="1"/>
  <c r="Q8" i="4" s="1"/>
  <c r="Q7" i="4" s="1"/>
  <c r="Q6" i="4" s="1"/>
  <c r="Q5" i="4" s="1"/>
  <c r="Q4" i="4" s="1"/>
  <c r="Q3" i="4" s="1"/>
  <c r="Q2" i="4" s="1"/>
  <c r="P501" i="4"/>
  <c r="O500" i="4"/>
  <c r="O499" i="4" s="1"/>
  <c r="A360" i="4"/>
  <c r="C361" i="4"/>
  <c r="C166" i="4"/>
  <c r="A167" i="4"/>
  <c r="A544" i="4"/>
  <c r="V473" i="4"/>
  <c r="U472" i="4"/>
  <c r="U471" i="4" s="1"/>
  <c r="P98" i="4"/>
  <c r="O97" i="4"/>
  <c r="O96" i="4" s="1"/>
  <c r="Q75" i="4"/>
  <c r="Q74" i="4" s="1"/>
  <c r="R76" i="4"/>
  <c r="P270" i="4"/>
  <c r="O269" i="4"/>
  <c r="O268" i="4" s="1"/>
  <c r="O267" i="4" s="1"/>
  <c r="O266" i="4" s="1"/>
  <c r="O265" i="4" s="1"/>
  <c r="O264" i="4" s="1"/>
  <c r="O263" i="4" s="1"/>
  <c r="O262" i="4" s="1"/>
  <c r="O261" i="4" s="1"/>
  <c r="O260" i="4" s="1"/>
  <c r="O259" i="4" s="1"/>
  <c r="O258" i="4" s="1"/>
  <c r="O257" i="4" s="1"/>
  <c r="O256" i="4" s="1"/>
  <c r="O255" i="4" s="1"/>
  <c r="O254" i="4" s="1"/>
  <c r="O253" i="4" s="1"/>
  <c r="O252" i="4" s="1"/>
  <c r="A143" i="4"/>
  <c r="C142" i="4"/>
  <c r="C61" i="4"/>
  <c r="A60" i="4"/>
  <c r="A218" i="4"/>
  <c r="C217" i="4"/>
  <c r="Q73" i="4"/>
  <c r="P72" i="4"/>
  <c r="P71" i="4" s="1"/>
  <c r="C36" i="4"/>
  <c r="G769" i="4" l="1"/>
  <c r="G744" i="4"/>
  <c r="J771" i="4"/>
  <c r="J721" i="4"/>
  <c r="J796" i="4"/>
  <c r="J746" i="4"/>
  <c r="G719" i="4"/>
  <c r="G794" i="4"/>
  <c r="C136" i="4"/>
  <c r="A135" i="4"/>
  <c r="L746" i="4"/>
  <c r="L796" i="4"/>
  <c r="L771" i="4"/>
  <c r="V470" i="4"/>
  <c r="U469" i="4"/>
  <c r="U468" i="4" s="1"/>
  <c r="U467" i="4" s="1"/>
  <c r="U466" i="4" s="1"/>
  <c r="U465" i="4" s="1"/>
  <c r="U464" i="4" s="1"/>
  <c r="U463" i="4" s="1"/>
  <c r="U462" i="4" s="1"/>
  <c r="U461" i="4" s="1"/>
  <c r="U460" i="4" s="1"/>
  <c r="U459" i="4" s="1"/>
  <c r="U458" i="4" s="1"/>
  <c r="U457" i="4" s="1"/>
  <c r="U456" i="4" s="1"/>
  <c r="U455" i="4" s="1"/>
  <c r="U454" i="4" s="1"/>
  <c r="U453" i="4" s="1"/>
  <c r="U452" i="4" s="1"/>
  <c r="R701" i="4"/>
  <c r="Q700" i="4"/>
  <c r="Q699" i="4" s="1"/>
  <c r="C735" i="4"/>
  <c r="A734" i="4"/>
  <c r="P650" i="4"/>
  <c r="P649" i="4" s="1"/>
  <c r="Q651" i="4"/>
  <c r="C533" i="4"/>
  <c r="A532" i="4"/>
  <c r="C810" i="4"/>
  <c r="A809" i="4"/>
  <c r="Q198" i="4"/>
  <c r="P197" i="4"/>
  <c r="P196" i="4" s="1"/>
  <c r="A743" i="4"/>
  <c r="C742" i="4"/>
  <c r="A184" i="4"/>
  <c r="C185" i="4"/>
  <c r="R400" i="4"/>
  <c r="R399" i="4" s="1"/>
  <c r="S401" i="4"/>
  <c r="C393" i="4"/>
  <c r="A394" i="4"/>
  <c r="C486" i="4"/>
  <c r="A485" i="4"/>
  <c r="A619" i="4"/>
  <c r="C618" i="4"/>
  <c r="Q570" i="4"/>
  <c r="P569" i="4"/>
  <c r="P568" i="4" s="1"/>
  <c r="P567" i="4" s="1"/>
  <c r="P566" i="4" s="1"/>
  <c r="P565" i="4" s="1"/>
  <c r="P564" i="4" s="1"/>
  <c r="P563" i="4" s="1"/>
  <c r="P562" i="4" s="1"/>
  <c r="P561" i="4" s="1"/>
  <c r="P560" i="4" s="1"/>
  <c r="P559" i="4" s="1"/>
  <c r="P558" i="4" s="1"/>
  <c r="P557" i="4" s="1"/>
  <c r="P556" i="4" s="1"/>
  <c r="P555" i="4" s="1"/>
  <c r="P554" i="4" s="1"/>
  <c r="P553" i="4" s="1"/>
  <c r="P552" i="4" s="1"/>
  <c r="Q595" i="4"/>
  <c r="P594" i="4"/>
  <c r="P593" i="4" s="1"/>
  <c r="P592" i="4" s="1"/>
  <c r="P591" i="4" s="1"/>
  <c r="P590" i="4" s="1"/>
  <c r="P589" i="4" s="1"/>
  <c r="P588" i="4" s="1"/>
  <c r="P587" i="4" s="1"/>
  <c r="P586" i="4" s="1"/>
  <c r="P585" i="4" s="1"/>
  <c r="P584" i="4" s="1"/>
  <c r="P583" i="4" s="1"/>
  <c r="P582" i="4" s="1"/>
  <c r="P581" i="4" s="1"/>
  <c r="P580" i="4" s="1"/>
  <c r="P579" i="4" s="1"/>
  <c r="P578" i="4" s="1"/>
  <c r="P577" i="4" s="1"/>
  <c r="Q223" i="4"/>
  <c r="P222" i="4"/>
  <c r="P221" i="4" s="1"/>
  <c r="A643" i="4"/>
  <c r="C642" i="4"/>
  <c r="C592" i="4"/>
  <c r="A593" i="4"/>
  <c r="Q394" i="4"/>
  <c r="Q393" i="4" s="1"/>
  <c r="Q392" i="4" s="1"/>
  <c r="Q391" i="4" s="1"/>
  <c r="Q390" i="4" s="1"/>
  <c r="Q389" i="4" s="1"/>
  <c r="Q388" i="4" s="1"/>
  <c r="Q387" i="4" s="1"/>
  <c r="Q386" i="4" s="1"/>
  <c r="Q385" i="4" s="1"/>
  <c r="Q384" i="4" s="1"/>
  <c r="Q383" i="4" s="1"/>
  <c r="Q382" i="4" s="1"/>
  <c r="Q381" i="4" s="1"/>
  <c r="Q380" i="4" s="1"/>
  <c r="Q379" i="4" s="1"/>
  <c r="Q378" i="4" s="1"/>
  <c r="Q377" i="4" s="1"/>
  <c r="R395" i="4"/>
  <c r="P544" i="4"/>
  <c r="P543" i="4" s="1"/>
  <c r="P542" i="4" s="1"/>
  <c r="P541" i="4" s="1"/>
  <c r="P540" i="4" s="1"/>
  <c r="P539" i="4" s="1"/>
  <c r="P538" i="4" s="1"/>
  <c r="P537" i="4" s="1"/>
  <c r="P536" i="4" s="1"/>
  <c r="P535" i="4" s="1"/>
  <c r="P534" i="4" s="1"/>
  <c r="P533" i="4" s="1"/>
  <c r="P532" i="4" s="1"/>
  <c r="P531" i="4" s="1"/>
  <c r="P530" i="4" s="1"/>
  <c r="P529" i="4" s="1"/>
  <c r="P528" i="4" s="1"/>
  <c r="P527" i="4" s="1"/>
  <c r="Q545" i="4"/>
  <c r="R601" i="4"/>
  <c r="Q600" i="4"/>
  <c r="Q599" i="4" s="1"/>
  <c r="A635" i="4"/>
  <c r="C636" i="4"/>
  <c r="C468" i="4"/>
  <c r="A469" i="4"/>
  <c r="Q497" i="4"/>
  <c r="Q496" i="4" s="1"/>
  <c r="R498" i="4"/>
  <c r="A510" i="4"/>
  <c r="C511" i="4"/>
  <c r="L693" i="4"/>
  <c r="L794" i="4"/>
  <c r="L719" i="4"/>
  <c r="L769" i="4"/>
  <c r="L744" i="4"/>
  <c r="O467" i="4"/>
  <c r="P468" i="4"/>
  <c r="Q468" i="4" s="1"/>
  <c r="R468" i="4" s="1"/>
  <c r="S468" i="4" s="1"/>
  <c r="A585" i="4"/>
  <c r="C586" i="4"/>
  <c r="A234" i="4"/>
  <c r="C235" i="4"/>
  <c r="R523" i="4"/>
  <c r="Q522" i="4"/>
  <c r="Q521" i="4" s="1"/>
  <c r="Q122" i="4"/>
  <c r="Q121" i="4" s="1"/>
  <c r="R123" i="4"/>
  <c r="A684" i="4"/>
  <c r="C685" i="4"/>
  <c r="A545" i="4"/>
  <c r="C544" i="4"/>
  <c r="P776" i="4"/>
  <c r="O775" i="4"/>
  <c r="O774" i="4" s="1"/>
  <c r="A343" i="4"/>
  <c r="C342" i="4"/>
  <c r="Q248" i="4"/>
  <c r="P247" i="4"/>
  <c r="P246" i="4" s="1"/>
  <c r="M296" i="4"/>
  <c r="M271" i="4"/>
  <c r="M346" i="4"/>
  <c r="M321" i="4"/>
  <c r="M246" i="4"/>
  <c r="R23" i="4"/>
  <c r="Q22" i="4"/>
  <c r="Q21" i="4" s="1"/>
  <c r="C243" i="4"/>
  <c r="A244" i="4"/>
  <c r="S45" i="4"/>
  <c r="R44" i="4"/>
  <c r="R43" i="4" s="1"/>
  <c r="R42" i="4" s="1"/>
  <c r="R41" i="4" s="1"/>
  <c r="R40" i="4" s="1"/>
  <c r="R39" i="4" s="1"/>
  <c r="R38" i="4" s="1"/>
  <c r="R37" i="4" s="1"/>
  <c r="R36" i="4" s="1"/>
  <c r="R35" i="4" s="1"/>
  <c r="R34" i="4" s="1"/>
  <c r="R33" i="4" s="1"/>
  <c r="R32" i="4" s="1"/>
  <c r="R31" i="4" s="1"/>
  <c r="R30" i="4" s="1"/>
  <c r="R29" i="4" s="1"/>
  <c r="R28" i="4" s="1"/>
  <c r="R27" i="4" s="1"/>
  <c r="P447" i="4"/>
  <c r="P446" i="4" s="1"/>
  <c r="Q448" i="4"/>
  <c r="Q495" i="4"/>
  <c r="P494" i="4"/>
  <c r="P493" i="4" s="1"/>
  <c r="P492" i="4" s="1"/>
  <c r="P491" i="4" s="1"/>
  <c r="P490" i="4" s="1"/>
  <c r="P489" i="4" s="1"/>
  <c r="P488" i="4" s="1"/>
  <c r="P487" i="4" s="1"/>
  <c r="P486" i="4" s="1"/>
  <c r="P485" i="4" s="1"/>
  <c r="P484" i="4" s="1"/>
  <c r="P483" i="4" s="1"/>
  <c r="P482" i="4" s="1"/>
  <c r="P481" i="4" s="1"/>
  <c r="P480" i="4" s="1"/>
  <c r="P479" i="4" s="1"/>
  <c r="P478" i="4" s="1"/>
  <c r="P477" i="4" s="1"/>
  <c r="S747" i="4"/>
  <c r="S746" i="4" s="1"/>
  <c r="T748" i="4"/>
  <c r="E792" i="4"/>
  <c r="E767" i="4"/>
  <c r="E742" i="4"/>
  <c r="E691" i="4"/>
  <c r="E717" i="4"/>
  <c r="K387" i="4"/>
  <c r="K386" i="4" s="1"/>
  <c r="K385" i="4" s="1"/>
  <c r="K384" i="4" s="1"/>
  <c r="K383" i="4" s="1"/>
  <c r="K382" i="4" s="1"/>
  <c r="K381" i="4" s="1"/>
  <c r="K380" i="4" s="1"/>
  <c r="K379" i="4" s="1"/>
  <c r="K378" i="4" s="1"/>
  <c r="K377" i="4" s="1"/>
  <c r="L388" i="4"/>
  <c r="L387" i="4" s="1"/>
  <c r="L386" i="4" s="1"/>
  <c r="L385" i="4" s="1"/>
  <c r="L384" i="4" s="1"/>
  <c r="L383" i="4" s="1"/>
  <c r="L382" i="4" s="1"/>
  <c r="L381" i="4" s="1"/>
  <c r="L380" i="4" s="1"/>
  <c r="L379" i="4" s="1"/>
  <c r="L378" i="4" s="1"/>
  <c r="L377" i="4" s="1"/>
  <c r="S195" i="4"/>
  <c r="R194" i="4"/>
  <c r="R193" i="4" s="1"/>
  <c r="R192" i="4" s="1"/>
  <c r="R191" i="4" s="1"/>
  <c r="R190" i="4" s="1"/>
  <c r="R189" i="4" s="1"/>
  <c r="R188" i="4" s="1"/>
  <c r="R187" i="4" s="1"/>
  <c r="R186" i="4" s="1"/>
  <c r="R185" i="4" s="1"/>
  <c r="R184" i="4" s="1"/>
  <c r="R183" i="4" s="1"/>
  <c r="R182" i="4" s="1"/>
  <c r="R181" i="4" s="1"/>
  <c r="R180" i="4" s="1"/>
  <c r="R179" i="4" s="1"/>
  <c r="R178" i="4" s="1"/>
  <c r="R177" i="4" s="1"/>
  <c r="C786" i="4"/>
  <c r="A785" i="4"/>
  <c r="S347" i="4"/>
  <c r="S346" i="4" s="1"/>
  <c r="T348" i="4"/>
  <c r="F793" i="4"/>
  <c r="F768" i="4"/>
  <c r="F743" i="4"/>
  <c r="F718" i="4"/>
  <c r="F692" i="4"/>
  <c r="K792" i="4"/>
  <c r="K742" i="4"/>
  <c r="K691" i="4"/>
  <c r="K767" i="4"/>
  <c r="K717" i="4"/>
  <c r="C10" i="4"/>
  <c r="A108" i="4"/>
  <c r="C109" i="4"/>
  <c r="S120" i="4"/>
  <c r="R119" i="4"/>
  <c r="R118" i="4" s="1"/>
  <c r="R117" i="4" s="1"/>
  <c r="R116" i="4" s="1"/>
  <c r="R115" i="4" s="1"/>
  <c r="R114" i="4" s="1"/>
  <c r="R113" i="4" s="1"/>
  <c r="R112" i="4" s="1"/>
  <c r="R111" i="4" s="1"/>
  <c r="R110" i="4" s="1"/>
  <c r="R109" i="4" s="1"/>
  <c r="R108" i="4" s="1"/>
  <c r="R107" i="4" s="1"/>
  <c r="R106" i="4" s="1"/>
  <c r="R105" i="4" s="1"/>
  <c r="R104" i="4" s="1"/>
  <c r="R103" i="4" s="1"/>
  <c r="R102" i="4" s="1"/>
  <c r="R273" i="4"/>
  <c r="Q272" i="4"/>
  <c r="Q271" i="4" s="1"/>
  <c r="S70" i="4"/>
  <c r="R69" i="4"/>
  <c r="R68" i="4" s="1"/>
  <c r="R67" i="4" s="1"/>
  <c r="R66" i="4" s="1"/>
  <c r="R65" i="4" s="1"/>
  <c r="R64" i="4" s="1"/>
  <c r="R63" i="4" s="1"/>
  <c r="R62" i="4" s="1"/>
  <c r="R61" i="4" s="1"/>
  <c r="R60" i="4" s="1"/>
  <c r="R59" i="4" s="1"/>
  <c r="R58" i="4" s="1"/>
  <c r="R57" i="4" s="1"/>
  <c r="R56" i="4" s="1"/>
  <c r="R55" i="4" s="1"/>
  <c r="R54" i="4" s="1"/>
  <c r="R53" i="4" s="1"/>
  <c r="R52" i="4" s="1"/>
  <c r="C493" i="4"/>
  <c r="A494" i="4"/>
  <c r="R770" i="4"/>
  <c r="Q769" i="4"/>
  <c r="Q768" i="4" s="1"/>
  <c r="Q767" i="4" s="1"/>
  <c r="Q766" i="4" s="1"/>
  <c r="Q765" i="4" s="1"/>
  <c r="Q764" i="4" s="1"/>
  <c r="Q763" i="4" s="1"/>
  <c r="Q762" i="4" s="1"/>
  <c r="Q761" i="4" s="1"/>
  <c r="Q760" i="4" s="1"/>
  <c r="Q759" i="4" s="1"/>
  <c r="Q758" i="4" s="1"/>
  <c r="Q757" i="4" s="1"/>
  <c r="Q756" i="4" s="1"/>
  <c r="Q755" i="4" s="1"/>
  <c r="Q754" i="4" s="1"/>
  <c r="Q753" i="4" s="1"/>
  <c r="Q752" i="4" s="1"/>
  <c r="M799" i="4"/>
  <c r="M774" i="4"/>
  <c r="M749" i="4"/>
  <c r="M724" i="4"/>
  <c r="C43" i="4"/>
  <c r="C193" i="4"/>
  <c r="A194" i="4"/>
  <c r="C284" i="4"/>
  <c r="A283" i="4"/>
  <c r="A158" i="4"/>
  <c r="C159" i="4"/>
  <c r="Q598" i="4"/>
  <c r="P597" i="4"/>
  <c r="P596" i="4" s="1"/>
  <c r="S26" i="4"/>
  <c r="R25" i="4"/>
  <c r="R24" i="4" s="1"/>
  <c r="R445" i="4"/>
  <c r="Q444" i="4"/>
  <c r="Q443" i="4" s="1"/>
  <c r="Q442" i="4" s="1"/>
  <c r="Q441" i="4" s="1"/>
  <c r="Q440" i="4" s="1"/>
  <c r="Q439" i="4" s="1"/>
  <c r="Q438" i="4" s="1"/>
  <c r="Q437" i="4" s="1"/>
  <c r="Q436" i="4" s="1"/>
  <c r="Q435" i="4" s="1"/>
  <c r="Q434" i="4" s="1"/>
  <c r="Q433" i="4" s="1"/>
  <c r="Q432" i="4" s="1"/>
  <c r="Q431" i="4" s="1"/>
  <c r="Q430" i="4" s="1"/>
  <c r="Q429" i="4" s="1"/>
  <c r="Q428" i="4" s="1"/>
  <c r="Q427" i="4" s="1"/>
  <c r="Q301" i="4"/>
  <c r="P300" i="4"/>
  <c r="P299" i="4" s="1"/>
  <c r="P801" i="4"/>
  <c r="O800" i="4"/>
  <c r="O799" i="4" s="1"/>
  <c r="C35" i="4"/>
  <c r="C60" i="4"/>
  <c r="A59" i="4"/>
  <c r="G269" i="4"/>
  <c r="G344" i="4"/>
  <c r="G319" i="4"/>
  <c r="G218" i="4"/>
  <c r="G294" i="4"/>
  <c r="G244" i="4"/>
  <c r="A333" i="4"/>
  <c r="C334" i="4"/>
  <c r="K437" i="4"/>
  <c r="K436" i="4" s="1"/>
  <c r="K435" i="4" s="1"/>
  <c r="K434" i="4" s="1"/>
  <c r="K433" i="4" s="1"/>
  <c r="K432" i="4" s="1"/>
  <c r="K431" i="4" s="1"/>
  <c r="K430" i="4" s="1"/>
  <c r="K429" i="4" s="1"/>
  <c r="K428" i="4" s="1"/>
  <c r="K427" i="4" s="1"/>
  <c r="L438" i="4"/>
  <c r="L437" i="4" s="1"/>
  <c r="L436" i="4" s="1"/>
  <c r="L435" i="4" s="1"/>
  <c r="L434" i="4" s="1"/>
  <c r="L433" i="4" s="1"/>
  <c r="L432" i="4" s="1"/>
  <c r="L431" i="4" s="1"/>
  <c r="L430" i="4" s="1"/>
  <c r="L429" i="4" s="1"/>
  <c r="L428" i="4" s="1"/>
  <c r="L427" i="4" s="1"/>
  <c r="S697" i="4"/>
  <c r="S696" i="4" s="1"/>
  <c r="T698" i="4"/>
  <c r="R823" i="4"/>
  <c r="Q822" i="4"/>
  <c r="Q821" i="4" s="1"/>
  <c r="A94" i="4"/>
  <c r="C93" i="4"/>
  <c r="C410" i="4"/>
  <c r="A409" i="4"/>
  <c r="A208" i="4"/>
  <c r="C209" i="4"/>
  <c r="C444" i="4"/>
  <c r="A445" i="4"/>
  <c r="C18" i="4"/>
  <c r="Q398" i="4"/>
  <c r="P397" i="4"/>
  <c r="P396" i="4" s="1"/>
  <c r="S151" i="4"/>
  <c r="R150" i="4"/>
  <c r="R149" i="4" s="1"/>
  <c r="A560" i="4"/>
  <c r="C561" i="4"/>
  <c r="P372" i="4"/>
  <c r="P371" i="4" s="1"/>
  <c r="Q373" i="4"/>
  <c r="Q669" i="4"/>
  <c r="Q668" i="4" s="1"/>
  <c r="Q667" i="4" s="1"/>
  <c r="Q666" i="4" s="1"/>
  <c r="Q665" i="4" s="1"/>
  <c r="Q664" i="4" s="1"/>
  <c r="Q663" i="4" s="1"/>
  <c r="Q662" i="4" s="1"/>
  <c r="Q661" i="4" s="1"/>
  <c r="Q660" i="4" s="1"/>
  <c r="Q659" i="4" s="1"/>
  <c r="Q658" i="4" s="1"/>
  <c r="Q657" i="4" s="1"/>
  <c r="Q656" i="4" s="1"/>
  <c r="Q655" i="4" s="1"/>
  <c r="Q654" i="4" s="1"/>
  <c r="Q653" i="4" s="1"/>
  <c r="Q652" i="4" s="1"/>
  <c r="R670" i="4"/>
  <c r="Q520" i="4"/>
  <c r="P519" i="4"/>
  <c r="P518" i="4" s="1"/>
  <c r="P517" i="4" s="1"/>
  <c r="P516" i="4" s="1"/>
  <c r="P515" i="4" s="1"/>
  <c r="P514" i="4" s="1"/>
  <c r="P513" i="4" s="1"/>
  <c r="P512" i="4" s="1"/>
  <c r="P511" i="4" s="1"/>
  <c r="P510" i="4" s="1"/>
  <c r="P509" i="4" s="1"/>
  <c r="P508" i="4" s="1"/>
  <c r="P507" i="4" s="1"/>
  <c r="P506" i="4" s="1"/>
  <c r="P505" i="4" s="1"/>
  <c r="P504" i="4" s="1"/>
  <c r="P503" i="4" s="1"/>
  <c r="P502" i="4" s="1"/>
  <c r="C668" i="4"/>
  <c r="A669" i="4"/>
  <c r="M796" i="4"/>
  <c r="M771" i="4"/>
  <c r="M746" i="4"/>
  <c r="M721" i="4"/>
  <c r="C85" i="4"/>
  <c r="A84" i="4"/>
  <c r="O474" i="4"/>
  <c r="P474" i="4" s="1"/>
  <c r="Q474" i="4" s="1"/>
  <c r="R474" i="4" s="1"/>
  <c r="S474" i="4" s="1"/>
  <c r="P475" i="4"/>
  <c r="Q475" i="4" s="1"/>
  <c r="R475" i="4" s="1"/>
  <c r="S475" i="4" s="1"/>
  <c r="A759" i="4"/>
  <c r="C760" i="4"/>
  <c r="S625" i="4"/>
  <c r="S624" i="4" s="1"/>
  <c r="T626" i="4"/>
  <c r="Q326" i="4"/>
  <c r="P325" i="4"/>
  <c r="P324" i="4" s="1"/>
  <c r="Q320" i="4"/>
  <c r="P319" i="4"/>
  <c r="P318" i="4" s="1"/>
  <c r="P317" i="4" s="1"/>
  <c r="P316" i="4" s="1"/>
  <c r="P315" i="4" s="1"/>
  <c r="P314" i="4" s="1"/>
  <c r="P313" i="4" s="1"/>
  <c r="P312" i="4" s="1"/>
  <c r="P311" i="4" s="1"/>
  <c r="P310" i="4" s="1"/>
  <c r="P309" i="4" s="1"/>
  <c r="P308" i="4" s="1"/>
  <c r="P307" i="4" s="1"/>
  <c r="P306" i="4" s="1"/>
  <c r="P305" i="4" s="1"/>
  <c r="P304" i="4" s="1"/>
  <c r="P303" i="4" s="1"/>
  <c r="P302" i="4" s="1"/>
  <c r="C793" i="4"/>
  <c r="A794" i="4"/>
  <c r="E343" i="4"/>
  <c r="E318" i="4"/>
  <c r="E243" i="4"/>
  <c r="E268" i="4"/>
  <c r="E293" i="4"/>
  <c r="E217" i="4"/>
  <c r="A695" i="4"/>
  <c r="C694" i="4"/>
  <c r="M324" i="4"/>
  <c r="M299" i="4"/>
  <c r="M249" i="4"/>
  <c r="M349" i="4"/>
  <c r="M274" i="4"/>
  <c r="P744" i="4"/>
  <c r="P743" i="4" s="1"/>
  <c r="P742" i="4" s="1"/>
  <c r="P741" i="4" s="1"/>
  <c r="P740" i="4" s="1"/>
  <c r="P739" i="4" s="1"/>
  <c r="P738" i="4" s="1"/>
  <c r="P737" i="4" s="1"/>
  <c r="P736" i="4" s="1"/>
  <c r="P735" i="4" s="1"/>
  <c r="P734" i="4" s="1"/>
  <c r="P733" i="4" s="1"/>
  <c r="P732" i="4" s="1"/>
  <c r="P731" i="4" s="1"/>
  <c r="P730" i="4" s="1"/>
  <c r="P729" i="4" s="1"/>
  <c r="P728" i="4" s="1"/>
  <c r="P727" i="4" s="1"/>
  <c r="Q745" i="4"/>
  <c r="C260" i="4"/>
  <c r="A259" i="4"/>
  <c r="C368" i="4"/>
  <c r="A369" i="4"/>
  <c r="Q423" i="4"/>
  <c r="P422" i="4"/>
  <c r="P421" i="4" s="1"/>
  <c r="P572" i="4"/>
  <c r="P571" i="4" s="1"/>
  <c r="Q573" i="4"/>
  <c r="U676" i="4"/>
  <c r="T675" i="4"/>
  <c r="T674" i="4" s="1"/>
  <c r="O725" i="4"/>
  <c r="O724" i="4" s="1"/>
  <c r="P726" i="4"/>
  <c r="A69" i="4"/>
  <c r="C68" i="4"/>
  <c r="R619" i="4"/>
  <c r="R618" i="4" s="1"/>
  <c r="R617" i="4" s="1"/>
  <c r="R616" i="4" s="1"/>
  <c r="R615" i="4" s="1"/>
  <c r="R614" i="4" s="1"/>
  <c r="R613" i="4" s="1"/>
  <c r="R612" i="4" s="1"/>
  <c r="R611" i="4" s="1"/>
  <c r="R610" i="4" s="1"/>
  <c r="R609" i="4" s="1"/>
  <c r="R608" i="4" s="1"/>
  <c r="R607" i="4" s="1"/>
  <c r="R606" i="4" s="1"/>
  <c r="R605" i="4" s="1"/>
  <c r="R604" i="4" s="1"/>
  <c r="R603" i="4" s="1"/>
  <c r="R602" i="4" s="1"/>
  <c r="S620" i="4"/>
  <c r="A435" i="4"/>
  <c r="C436" i="4"/>
  <c r="M293" i="4"/>
  <c r="M268" i="4"/>
  <c r="M318" i="4"/>
  <c r="M217" i="4"/>
  <c r="M243" i="4"/>
  <c r="M343" i="4"/>
  <c r="F318" i="4"/>
  <c r="F293" i="4"/>
  <c r="F243" i="4"/>
  <c r="F268" i="4"/>
  <c r="F343" i="4"/>
  <c r="F217" i="4"/>
  <c r="Q644" i="4"/>
  <c r="Q643" i="4" s="1"/>
  <c r="Q642" i="4" s="1"/>
  <c r="Q641" i="4" s="1"/>
  <c r="Q640" i="4" s="1"/>
  <c r="Q639" i="4" s="1"/>
  <c r="Q638" i="4" s="1"/>
  <c r="Q637" i="4" s="1"/>
  <c r="Q636" i="4" s="1"/>
  <c r="Q635" i="4" s="1"/>
  <c r="Q634" i="4" s="1"/>
  <c r="Q633" i="4" s="1"/>
  <c r="Q632" i="4" s="1"/>
  <c r="Q631" i="4" s="1"/>
  <c r="Q630" i="4" s="1"/>
  <c r="Q629" i="4" s="1"/>
  <c r="Q628" i="4" s="1"/>
  <c r="Q627" i="4" s="1"/>
  <c r="R645" i="4"/>
  <c r="S201" i="4"/>
  <c r="R200" i="4"/>
  <c r="R199" i="4" s="1"/>
  <c r="O350" i="4"/>
  <c r="O349" i="4" s="1"/>
  <c r="P351" i="4"/>
  <c r="G793" i="4"/>
  <c r="G768" i="4"/>
  <c r="G743" i="4"/>
  <c r="G718" i="4"/>
  <c r="G692" i="4"/>
  <c r="S798" i="4"/>
  <c r="R797" i="4"/>
  <c r="R796" i="4" s="1"/>
  <c r="S145" i="4"/>
  <c r="R144" i="4"/>
  <c r="R143" i="4" s="1"/>
  <c r="R142" i="4" s="1"/>
  <c r="R141" i="4" s="1"/>
  <c r="R140" i="4" s="1"/>
  <c r="R139" i="4" s="1"/>
  <c r="R138" i="4" s="1"/>
  <c r="R137" i="4" s="1"/>
  <c r="R136" i="4" s="1"/>
  <c r="R135" i="4" s="1"/>
  <c r="R134" i="4" s="1"/>
  <c r="R133" i="4" s="1"/>
  <c r="R132" i="4" s="1"/>
  <c r="R131" i="4" s="1"/>
  <c r="R130" i="4" s="1"/>
  <c r="R129" i="4" s="1"/>
  <c r="R128" i="4" s="1"/>
  <c r="R127" i="4" s="1"/>
  <c r="M768" i="4"/>
  <c r="M743" i="4"/>
  <c r="M793" i="4"/>
  <c r="M718" i="4"/>
  <c r="M692" i="4"/>
  <c r="R73" i="4"/>
  <c r="Q72" i="4"/>
  <c r="Q71" i="4" s="1"/>
  <c r="C143" i="4"/>
  <c r="A144" i="4"/>
  <c r="Q98" i="4"/>
  <c r="P97" i="4"/>
  <c r="P96" i="4" s="1"/>
  <c r="C360" i="4"/>
  <c r="A359" i="4"/>
  <c r="S20" i="4"/>
  <c r="R19" i="4"/>
  <c r="R18" i="4" s="1"/>
  <c r="R17" i="4" s="1"/>
  <c r="R16" i="4" s="1"/>
  <c r="R15" i="4" s="1"/>
  <c r="R14" i="4" s="1"/>
  <c r="R13" i="4" s="1"/>
  <c r="R12" i="4" s="1"/>
  <c r="R11" i="4" s="1"/>
  <c r="R10" i="4" s="1"/>
  <c r="R9" i="4" s="1"/>
  <c r="R8" i="4" s="1"/>
  <c r="R7" i="4" s="1"/>
  <c r="R6" i="4" s="1"/>
  <c r="R5" i="4" s="1"/>
  <c r="R4" i="4" s="1"/>
  <c r="R3" i="4" s="1"/>
  <c r="R2" i="4" s="1"/>
  <c r="A271" i="4"/>
  <c r="C270" i="4"/>
  <c r="C568" i="4"/>
  <c r="A569" i="4"/>
  <c r="Q345" i="4"/>
  <c r="P344" i="4"/>
  <c r="P343" i="4" s="1"/>
  <c r="P342" i="4" s="1"/>
  <c r="P341" i="4" s="1"/>
  <c r="P340" i="4" s="1"/>
  <c r="P339" i="4" s="1"/>
  <c r="P338" i="4" s="1"/>
  <c r="P337" i="4" s="1"/>
  <c r="P336" i="4" s="1"/>
  <c r="P335" i="4" s="1"/>
  <c r="P334" i="4" s="1"/>
  <c r="P333" i="4" s="1"/>
  <c r="P332" i="4" s="1"/>
  <c r="P331" i="4" s="1"/>
  <c r="P330" i="4" s="1"/>
  <c r="P329" i="4" s="1"/>
  <c r="P328" i="4" s="1"/>
  <c r="P327" i="4" s="1"/>
  <c r="A709" i="4"/>
  <c r="C710" i="4"/>
  <c r="V575" i="4"/>
  <c r="V574" i="4" s="1"/>
  <c r="W576" i="4"/>
  <c r="Q623" i="4"/>
  <c r="P622" i="4"/>
  <c r="P621" i="4" s="1"/>
  <c r="C384" i="4"/>
  <c r="A383" i="4"/>
  <c r="A520" i="4"/>
  <c r="C519" i="4"/>
  <c r="W220" i="4"/>
  <c r="V219" i="4"/>
  <c r="V218" i="4" s="1"/>
  <c r="V217" i="4" s="1"/>
  <c r="V216" i="4" s="1"/>
  <c r="V215" i="4" s="1"/>
  <c r="V214" i="4" s="1"/>
  <c r="V213" i="4" s="1"/>
  <c r="V212" i="4" s="1"/>
  <c r="V211" i="4" s="1"/>
  <c r="V210" i="4" s="1"/>
  <c r="V209" i="4" s="1"/>
  <c r="V208" i="4" s="1"/>
  <c r="V207" i="4" s="1"/>
  <c r="V206" i="4" s="1"/>
  <c r="V205" i="4" s="1"/>
  <c r="V204" i="4" s="1"/>
  <c r="V203" i="4" s="1"/>
  <c r="V202" i="4" s="1"/>
  <c r="K462" i="4"/>
  <c r="K461" i="4" s="1"/>
  <c r="K460" i="4" s="1"/>
  <c r="K459" i="4" s="1"/>
  <c r="K458" i="4" s="1"/>
  <c r="K457" i="4" s="1"/>
  <c r="K456" i="4" s="1"/>
  <c r="K455" i="4" s="1"/>
  <c r="K454" i="4" s="1"/>
  <c r="K453" i="4" s="1"/>
  <c r="K452" i="4" s="1"/>
  <c r="L463" i="4"/>
  <c r="L462" i="4" s="1"/>
  <c r="L461" i="4" s="1"/>
  <c r="L460" i="4" s="1"/>
  <c r="L459" i="4" s="1"/>
  <c r="L458" i="4" s="1"/>
  <c r="L457" i="4" s="1"/>
  <c r="L456" i="4" s="1"/>
  <c r="L455" i="4" s="1"/>
  <c r="L454" i="4" s="1"/>
  <c r="L453" i="4" s="1"/>
  <c r="L452" i="4" s="1"/>
  <c r="C118" i="4"/>
  <c r="A119" i="4"/>
  <c r="R420" i="4"/>
  <c r="Q419" i="4"/>
  <c r="Q418" i="4" s="1"/>
  <c r="Q417" i="4" s="1"/>
  <c r="Q416" i="4" s="1"/>
  <c r="Q415" i="4" s="1"/>
  <c r="Q414" i="4" s="1"/>
  <c r="Q413" i="4" s="1"/>
  <c r="Q412" i="4" s="1"/>
  <c r="Q411" i="4" s="1"/>
  <c r="Q410" i="4" s="1"/>
  <c r="Q409" i="4" s="1"/>
  <c r="Q408" i="4" s="1"/>
  <c r="Q407" i="4" s="1"/>
  <c r="Q406" i="4" s="1"/>
  <c r="Q405" i="4" s="1"/>
  <c r="Q404" i="4" s="1"/>
  <c r="Q403" i="4" s="1"/>
  <c r="Q402" i="4" s="1"/>
  <c r="K412" i="4"/>
  <c r="K411" i="4" s="1"/>
  <c r="K410" i="4" s="1"/>
  <c r="K409" i="4" s="1"/>
  <c r="K408" i="4" s="1"/>
  <c r="K407" i="4" s="1"/>
  <c r="K406" i="4" s="1"/>
  <c r="K405" i="4" s="1"/>
  <c r="K404" i="4" s="1"/>
  <c r="K403" i="4" s="1"/>
  <c r="K402" i="4" s="1"/>
  <c r="L413" i="4"/>
  <c r="L412" i="4" s="1"/>
  <c r="L411" i="4" s="1"/>
  <c r="L410" i="4" s="1"/>
  <c r="L409" i="4" s="1"/>
  <c r="L408" i="4" s="1"/>
  <c r="L407" i="4" s="1"/>
  <c r="L406" i="4" s="1"/>
  <c r="L405" i="4" s="1"/>
  <c r="L404" i="4" s="1"/>
  <c r="L403" i="4" s="1"/>
  <c r="L402" i="4" s="1"/>
  <c r="A720" i="4"/>
  <c r="C719" i="4"/>
  <c r="R370" i="4"/>
  <c r="Q369" i="4"/>
  <c r="Q368" i="4" s="1"/>
  <c r="Q367" i="4" s="1"/>
  <c r="Q366" i="4" s="1"/>
  <c r="Q365" i="4" s="1"/>
  <c r="Q364" i="4" s="1"/>
  <c r="Q363" i="4" s="1"/>
  <c r="Q362" i="4" s="1"/>
  <c r="Q361" i="4" s="1"/>
  <c r="Q360" i="4" s="1"/>
  <c r="Q359" i="4" s="1"/>
  <c r="Q358" i="4" s="1"/>
  <c r="Q357" i="4" s="1"/>
  <c r="Q356" i="4" s="1"/>
  <c r="Q355" i="4" s="1"/>
  <c r="Q354" i="4" s="1"/>
  <c r="Q353" i="4" s="1"/>
  <c r="Q352" i="4" s="1"/>
  <c r="Q323" i="4"/>
  <c r="P322" i="4"/>
  <c r="P321" i="4" s="1"/>
  <c r="R376" i="4"/>
  <c r="Q375" i="4"/>
  <c r="Q374" i="4" s="1"/>
  <c r="S547" i="4"/>
  <c r="S546" i="4" s="1"/>
  <c r="T548" i="4"/>
  <c r="S76" i="4"/>
  <c r="R75" i="4"/>
  <c r="R74" i="4" s="1"/>
  <c r="A168" i="4"/>
  <c r="C167" i="4"/>
  <c r="C218" i="4"/>
  <c r="A219" i="4"/>
  <c r="P269" i="4"/>
  <c r="P268" i="4" s="1"/>
  <c r="P267" i="4" s="1"/>
  <c r="P266" i="4" s="1"/>
  <c r="P265" i="4" s="1"/>
  <c r="P264" i="4" s="1"/>
  <c r="P263" i="4" s="1"/>
  <c r="P262" i="4" s="1"/>
  <c r="P261" i="4" s="1"/>
  <c r="P260" i="4" s="1"/>
  <c r="P259" i="4" s="1"/>
  <c r="P258" i="4" s="1"/>
  <c r="P257" i="4" s="1"/>
  <c r="P256" i="4" s="1"/>
  <c r="P255" i="4" s="1"/>
  <c r="P254" i="4" s="1"/>
  <c r="P253" i="4" s="1"/>
  <c r="P252" i="4" s="1"/>
  <c r="Q270" i="4"/>
  <c r="V472" i="4"/>
  <c r="V471" i="4" s="1"/>
  <c r="W473" i="4"/>
  <c r="Q501" i="4"/>
  <c r="P500" i="4"/>
  <c r="P499" i="4" s="1"/>
  <c r="R245" i="4"/>
  <c r="Q244" i="4"/>
  <c r="Q243" i="4" s="1"/>
  <c r="Q242" i="4" s="1"/>
  <c r="Q241" i="4" s="1"/>
  <c r="Q240" i="4" s="1"/>
  <c r="Q239" i="4" s="1"/>
  <c r="Q238" i="4" s="1"/>
  <c r="Q237" i="4" s="1"/>
  <c r="Q236" i="4" s="1"/>
  <c r="Q235" i="4" s="1"/>
  <c r="Q234" i="4" s="1"/>
  <c r="Q233" i="4" s="1"/>
  <c r="Q232" i="4" s="1"/>
  <c r="Q231" i="4" s="1"/>
  <c r="Q230" i="4" s="1"/>
  <c r="Q229" i="4" s="1"/>
  <c r="Q228" i="4" s="1"/>
  <c r="Q227" i="4" s="1"/>
  <c r="L272" i="4"/>
  <c r="L347" i="4"/>
  <c r="L297" i="4"/>
  <c r="L322" i="4"/>
  <c r="L247" i="4"/>
  <c r="L221" i="4"/>
  <c r="A294" i="4"/>
  <c r="C293" i="4"/>
  <c r="R451" i="4"/>
  <c r="Q450" i="4"/>
  <c r="Q449" i="4" s="1"/>
  <c r="S648" i="4"/>
  <c r="R647" i="4"/>
  <c r="R646" i="4" s="1"/>
  <c r="Q694" i="4"/>
  <c r="Q693" i="4" s="1"/>
  <c r="Q692" i="4" s="1"/>
  <c r="Q691" i="4" s="1"/>
  <c r="Q690" i="4" s="1"/>
  <c r="Q689" i="4" s="1"/>
  <c r="Q688" i="4" s="1"/>
  <c r="Q687" i="4" s="1"/>
  <c r="Q686" i="4" s="1"/>
  <c r="Q685" i="4" s="1"/>
  <c r="Q684" i="4" s="1"/>
  <c r="Q683" i="4" s="1"/>
  <c r="Q682" i="4" s="1"/>
  <c r="Q681" i="4" s="1"/>
  <c r="Q680" i="4" s="1"/>
  <c r="Q679" i="4" s="1"/>
  <c r="Q678" i="4" s="1"/>
  <c r="Q677" i="4" s="1"/>
  <c r="R695" i="4"/>
  <c r="C610" i="4"/>
  <c r="A609" i="4"/>
  <c r="S720" i="4"/>
  <c r="R719" i="4"/>
  <c r="R718" i="4" s="1"/>
  <c r="R717" i="4" s="1"/>
  <c r="R716" i="4" s="1"/>
  <c r="R715" i="4" s="1"/>
  <c r="R714" i="4" s="1"/>
  <c r="R713" i="4" s="1"/>
  <c r="R712" i="4" s="1"/>
  <c r="R711" i="4" s="1"/>
  <c r="R710" i="4" s="1"/>
  <c r="R709" i="4" s="1"/>
  <c r="R708" i="4" s="1"/>
  <c r="R707" i="4" s="1"/>
  <c r="R706" i="4" s="1"/>
  <c r="R705" i="4" s="1"/>
  <c r="R704" i="4" s="1"/>
  <c r="R703" i="4" s="1"/>
  <c r="R702" i="4" s="1"/>
  <c r="C769" i="4"/>
  <c r="A770" i="4"/>
  <c r="P751" i="4"/>
  <c r="O750" i="4"/>
  <c r="O749" i="4" s="1"/>
  <c r="T819" i="4"/>
  <c r="T818" i="4" s="1"/>
  <c r="T817" i="4" s="1"/>
  <c r="T816" i="4" s="1"/>
  <c r="T815" i="4" s="1"/>
  <c r="T814" i="4" s="1"/>
  <c r="T813" i="4" s="1"/>
  <c r="T812" i="4" s="1"/>
  <c r="T811" i="4" s="1"/>
  <c r="T810" i="4" s="1"/>
  <c r="T809" i="4" s="1"/>
  <c r="T808" i="4" s="1"/>
  <c r="T807" i="4" s="1"/>
  <c r="T806" i="4" s="1"/>
  <c r="T805" i="4" s="1"/>
  <c r="T804" i="4" s="1"/>
  <c r="T803" i="4" s="1"/>
  <c r="T802" i="4" s="1"/>
  <c r="U820" i="4"/>
  <c r="Q298" i="4"/>
  <c r="P297" i="4"/>
  <c r="P296" i="4" s="1"/>
  <c r="O722" i="4"/>
  <c r="O721" i="4" s="1"/>
  <c r="P723" i="4"/>
  <c r="A818" i="4"/>
  <c r="C817" i="4"/>
  <c r="S51" i="4"/>
  <c r="R50" i="4"/>
  <c r="R49" i="4" s="1"/>
  <c r="L318" i="4"/>
  <c r="L293" i="4"/>
  <c r="L343" i="4"/>
  <c r="L268" i="4"/>
  <c r="L243" i="4"/>
  <c r="L217" i="4"/>
  <c r="R525" i="4"/>
  <c r="R524" i="4" s="1"/>
  <c r="S526" i="4"/>
  <c r="S101" i="4"/>
  <c r="R100" i="4"/>
  <c r="R99" i="4" s="1"/>
  <c r="P294" i="4"/>
  <c r="P293" i="4" s="1"/>
  <c r="P292" i="4" s="1"/>
  <c r="P291" i="4" s="1"/>
  <c r="P290" i="4" s="1"/>
  <c r="P289" i="4" s="1"/>
  <c r="P288" i="4" s="1"/>
  <c r="P287" i="4" s="1"/>
  <c r="P286" i="4" s="1"/>
  <c r="P285" i="4" s="1"/>
  <c r="P284" i="4" s="1"/>
  <c r="P283" i="4" s="1"/>
  <c r="P282" i="4" s="1"/>
  <c r="P281" i="4" s="1"/>
  <c r="P280" i="4" s="1"/>
  <c r="P279" i="4" s="1"/>
  <c r="P278" i="4" s="1"/>
  <c r="P277" i="4" s="1"/>
  <c r="Q295" i="4"/>
  <c r="A422" i="4"/>
  <c r="C421" i="4"/>
  <c r="P276" i="4"/>
  <c r="O275" i="4"/>
  <c r="O274" i="4" s="1"/>
  <c r="Q772" i="4"/>
  <c r="Q771" i="4" s="1"/>
  <c r="R773" i="4"/>
  <c r="R48" i="4"/>
  <c r="Q47" i="4"/>
  <c r="Q46" i="4" s="1"/>
  <c r="S95" i="4"/>
  <c r="R94" i="4"/>
  <c r="R93" i="4" s="1"/>
  <c r="R92" i="4" s="1"/>
  <c r="R91" i="4" s="1"/>
  <c r="R90" i="4" s="1"/>
  <c r="R89" i="4" s="1"/>
  <c r="R88" i="4" s="1"/>
  <c r="R87" i="4" s="1"/>
  <c r="R86" i="4" s="1"/>
  <c r="R85" i="4" s="1"/>
  <c r="R84" i="4" s="1"/>
  <c r="R83" i="4" s="1"/>
  <c r="R82" i="4" s="1"/>
  <c r="R81" i="4" s="1"/>
  <c r="R80" i="4" s="1"/>
  <c r="R79" i="4" s="1"/>
  <c r="R78" i="4" s="1"/>
  <c r="R77" i="4" s="1"/>
  <c r="U476" i="4"/>
  <c r="T475" i="4"/>
  <c r="T474" i="4" s="1"/>
  <c r="R173" i="4"/>
  <c r="Q172" i="4"/>
  <c r="Q171" i="4" s="1"/>
  <c r="A318" i="4"/>
  <c r="C317" i="4"/>
  <c r="S148" i="4"/>
  <c r="R147" i="4"/>
  <c r="R146" i="4" s="1"/>
  <c r="T126" i="4"/>
  <c r="S125" i="4"/>
  <c r="S124" i="4" s="1"/>
  <c r="T226" i="4"/>
  <c r="S225" i="4"/>
  <c r="S224" i="4" s="1"/>
  <c r="A659" i="4"/>
  <c r="C660" i="4"/>
  <c r="A308" i="4"/>
  <c r="C309" i="4"/>
  <c r="U551" i="4"/>
  <c r="T550" i="4"/>
  <c r="T549" i="4" s="1"/>
  <c r="T673" i="4"/>
  <c r="S672" i="4"/>
  <c r="S671" i="4" s="1"/>
  <c r="L813" i="4"/>
  <c r="L812" i="4" s="1"/>
  <c r="L811" i="4" s="1"/>
  <c r="L810" i="4" s="1"/>
  <c r="L809" i="4" s="1"/>
  <c r="L808" i="4" s="1"/>
  <c r="L807" i="4" s="1"/>
  <c r="L806" i="4" s="1"/>
  <c r="L805" i="4" s="1"/>
  <c r="L804" i="4" s="1"/>
  <c r="L803" i="4" s="1"/>
  <c r="L802" i="4" s="1"/>
  <c r="K812" i="4"/>
  <c r="K811" i="4" s="1"/>
  <c r="K810" i="4" s="1"/>
  <c r="K809" i="4" s="1"/>
  <c r="K808" i="4" s="1"/>
  <c r="K807" i="4" s="1"/>
  <c r="K806" i="4" s="1"/>
  <c r="K805" i="4" s="1"/>
  <c r="K804" i="4" s="1"/>
  <c r="K803" i="4" s="1"/>
  <c r="K802" i="4" s="1"/>
  <c r="J292" i="4"/>
  <c r="J267" i="4"/>
  <c r="J342" i="4"/>
  <c r="J317" i="4"/>
  <c r="J216" i="4"/>
  <c r="J242" i="4"/>
  <c r="T176" i="4"/>
  <c r="S175" i="4"/>
  <c r="S174" i="4" s="1"/>
  <c r="R426" i="4"/>
  <c r="Q425" i="4"/>
  <c r="Q424" i="4" s="1"/>
  <c r="W170" i="4"/>
  <c r="V169" i="4"/>
  <c r="V168" i="4" s="1"/>
  <c r="V167" i="4" s="1"/>
  <c r="V166" i="4" s="1"/>
  <c r="V165" i="4" s="1"/>
  <c r="V164" i="4" s="1"/>
  <c r="V163" i="4" s="1"/>
  <c r="V162" i="4" s="1"/>
  <c r="V161" i="4" s="1"/>
  <c r="V160" i="4" s="1"/>
  <c r="V159" i="4" s="1"/>
  <c r="V158" i="4" s="1"/>
  <c r="V157" i="4" s="1"/>
  <c r="V156" i="4" s="1"/>
  <c r="V155" i="4" s="1"/>
  <c r="V154" i="4" s="1"/>
  <c r="V153" i="4" s="1"/>
  <c r="V152" i="4" s="1"/>
  <c r="K343" i="4"/>
  <c r="K318" i="4"/>
  <c r="K293" i="4"/>
  <c r="K268" i="4"/>
  <c r="K243" i="4"/>
  <c r="K217" i="4"/>
  <c r="P251" i="4"/>
  <c r="O250" i="4"/>
  <c r="O249" i="4" s="1"/>
  <c r="A460" i="4"/>
  <c r="C461" i="4"/>
  <c r="J793" i="4"/>
  <c r="J768" i="4"/>
  <c r="J692" i="4"/>
  <c r="J718" i="4"/>
  <c r="J743" i="4"/>
  <c r="R794" i="4"/>
  <c r="R793" i="4" s="1"/>
  <c r="R792" i="4" s="1"/>
  <c r="R791" i="4" s="1"/>
  <c r="R790" i="4" s="1"/>
  <c r="R789" i="4" s="1"/>
  <c r="R788" i="4" s="1"/>
  <c r="R787" i="4" s="1"/>
  <c r="R786" i="4" s="1"/>
  <c r="R785" i="4" s="1"/>
  <c r="R784" i="4" s="1"/>
  <c r="R783" i="4" s="1"/>
  <c r="R782" i="4" s="1"/>
  <c r="R781" i="4" s="1"/>
  <c r="R780" i="4" s="1"/>
  <c r="R779" i="4" s="1"/>
  <c r="R778" i="4" s="1"/>
  <c r="R777" i="4" s="1"/>
  <c r="S795" i="4"/>
  <c r="T826" i="4"/>
  <c r="S825" i="4"/>
  <c r="S824" i="4" s="1"/>
  <c r="A134" i="4" l="1"/>
  <c r="C135" i="4"/>
  <c r="A233" i="4"/>
  <c r="C234" i="4"/>
  <c r="P467" i="4"/>
  <c r="Q467" i="4" s="1"/>
  <c r="R467" i="4" s="1"/>
  <c r="S467" i="4" s="1"/>
  <c r="O466" i="4"/>
  <c r="R497" i="4"/>
  <c r="R496" i="4" s="1"/>
  <c r="S498" i="4"/>
  <c r="Q544" i="4"/>
  <c r="Q543" i="4" s="1"/>
  <c r="Q542" i="4" s="1"/>
  <c r="Q541" i="4" s="1"/>
  <c r="Q540" i="4" s="1"/>
  <c r="Q539" i="4" s="1"/>
  <c r="Q538" i="4" s="1"/>
  <c r="Q537" i="4" s="1"/>
  <c r="Q536" i="4" s="1"/>
  <c r="Q535" i="4" s="1"/>
  <c r="Q534" i="4" s="1"/>
  <c r="Q533" i="4" s="1"/>
  <c r="Q532" i="4" s="1"/>
  <c r="Q531" i="4" s="1"/>
  <c r="Q530" i="4" s="1"/>
  <c r="Q529" i="4" s="1"/>
  <c r="Q528" i="4" s="1"/>
  <c r="Q527" i="4" s="1"/>
  <c r="R545" i="4"/>
  <c r="C593" i="4"/>
  <c r="A594" i="4"/>
  <c r="A484" i="4"/>
  <c r="C485" i="4"/>
  <c r="S400" i="4"/>
  <c r="S399" i="4" s="1"/>
  <c r="T401" i="4"/>
  <c r="A808" i="4"/>
  <c r="C809" i="4"/>
  <c r="Q650" i="4"/>
  <c r="Q649" i="4" s="1"/>
  <c r="R651" i="4"/>
  <c r="A634" i="4"/>
  <c r="C635" i="4"/>
  <c r="Q222" i="4"/>
  <c r="Q221" i="4" s="1"/>
  <c r="R223" i="4"/>
  <c r="R570" i="4"/>
  <c r="Q569" i="4"/>
  <c r="Q568" i="4" s="1"/>
  <c r="Q567" i="4" s="1"/>
  <c r="Q566" i="4" s="1"/>
  <c r="Q565" i="4" s="1"/>
  <c r="Q564" i="4" s="1"/>
  <c r="Q563" i="4" s="1"/>
  <c r="Q562" i="4" s="1"/>
  <c r="Q561" i="4" s="1"/>
  <c r="Q560" i="4" s="1"/>
  <c r="Q559" i="4" s="1"/>
  <c r="Q558" i="4" s="1"/>
  <c r="Q557" i="4" s="1"/>
  <c r="Q556" i="4" s="1"/>
  <c r="Q555" i="4" s="1"/>
  <c r="Q554" i="4" s="1"/>
  <c r="Q553" i="4" s="1"/>
  <c r="Q552" i="4" s="1"/>
  <c r="C743" i="4"/>
  <c r="A744" i="4"/>
  <c r="S701" i="4"/>
  <c r="R700" i="4"/>
  <c r="R699" i="4" s="1"/>
  <c r="C684" i="4"/>
  <c r="A683" i="4"/>
  <c r="R522" i="4"/>
  <c r="R521" i="4" s="1"/>
  <c r="S523" i="4"/>
  <c r="A584" i="4"/>
  <c r="C585" i="4"/>
  <c r="A470" i="4"/>
  <c r="C469" i="4"/>
  <c r="R394" i="4"/>
  <c r="R393" i="4" s="1"/>
  <c r="R392" i="4" s="1"/>
  <c r="R391" i="4" s="1"/>
  <c r="R390" i="4" s="1"/>
  <c r="R389" i="4" s="1"/>
  <c r="R388" i="4" s="1"/>
  <c r="R387" i="4" s="1"/>
  <c r="R386" i="4" s="1"/>
  <c r="R385" i="4" s="1"/>
  <c r="R384" i="4" s="1"/>
  <c r="R383" i="4" s="1"/>
  <c r="R382" i="4" s="1"/>
  <c r="R381" i="4" s="1"/>
  <c r="R380" i="4" s="1"/>
  <c r="R379" i="4" s="1"/>
  <c r="R378" i="4" s="1"/>
  <c r="R377" i="4" s="1"/>
  <c r="S395" i="4"/>
  <c r="A395" i="4"/>
  <c r="C394" i="4"/>
  <c r="C532" i="4"/>
  <c r="A531" i="4"/>
  <c r="C734" i="4"/>
  <c r="A733" i="4"/>
  <c r="L743" i="4"/>
  <c r="L718" i="4"/>
  <c r="L793" i="4"/>
  <c r="L692" i="4"/>
  <c r="L768" i="4"/>
  <c r="R122" i="4"/>
  <c r="R121" i="4" s="1"/>
  <c r="S123" i="4"/>
  <c r="C510" i="4"/>
  <c r="A509" i="4"/>
  <c r="R600" i="4"/>
  <c r="R599" i="4" s="1"/>
  <c r="S601" i="4"/>
  <c r="A644" i="4"/>
  <c r="C643" i="4"/>
  <c r="R595" i="4"/>
  <c r="Q594" i="4"/>
  <c r="Q593" i="4" s="1"/>
  <c r="Q592" i="4" s="1"/>
  <c r="Q591" i="4" s="1"/>
  <c r="Q590" i="4" s="1"/>
  <c r="Q589" i="4" s="1"/>
  <c r="Q588" i="4" s="1"/>
  <c r="Q587" i="4" s="1"/>
  <c r="Q586" i="4" s="1"/>
  <c r="Q585" i="4" s="1"/>
  <c r="Q584" i="4" s="1"/>
  <c r="Q583" i="4" s="1"/>
  <c r="Q582" i="4" s="1"/>
  <c r="Q581" i="4" s="1"/>
  <c r="Q580" i="4" s="1"/>
  <c r="Q579" i="4" s="1"/>
  <c r="Q578" i="4" s="1"/>
  <c r="Q577" i="4" s="1"/>
  <c r="A620" i="4"/>
  <c r="C619" i="4"/>
  <c r="A183" i="4"/>
  <c r="C184" i="4"/>
  <c r="Q197" i="4"/>
  <c r="Q196" i="4" s="1"/>
  <c r="R198" i="4"/>
  <c r="V469" i="4"/>
  <c r="V468" i="4" s="1"/>
  <c r="V467" i="4" s="1"/>
  <c r="V466" i="4" s="1"/>
  <c r="V465" i="4" s="1"/>
  <c r="V464" i="4" s="1"/>
  <c r="V463" i="4" s="1"/>
  <c r="V462" i="4" s="1"/>
  <c r="V461" i="4" s="1"/>
  <c r="V460" i="4" s="1"/>
  <c r="V459" i="4" s="1"/>
  <c r="V458" i="4" s="1"/>
  <c r="V457" i="4" s="1"/>
  <c r="V456" i="4" s="1"/>
  <c r="V455" i="4" s="1"/>
  <c r="V454" i="4" s="1"/>
  <c r="V453" i="4" s="1"/>
  <c r="V452" i="4" s="1"/>
  <c r="W470" i="4"/>
  <c r="A771" i="4"/>
  <c r="C770" i="4"/>
  <c r="C609" i="4"/>
  <c r="A608" i="4"/>
  <c r="L321" i="4"/>
  <c r="L296" i="4"/>
  <c r="L271" i="4"/>
  <c r="L246" i="4"/>
  <c r="L346" i="4"/>
  <c r="Q269" i="4"/>
  <c r="Q268" i="4" s="1"/>
  <c r="Q267" i="4" s="1"/>
  <c r="Q266" i="4" s="1"/>
  <c r="Q265" i="4" s="1"/>
  <c r="Q264" i="4" s="1"/>
  <c r="Q263" i="4" s="1"/>
  <c r="Q262" i="4" s="1"/>
  <c r="Q261" i="4" s="1"/>
  <c r="Q260" i="4" s="1"/>
  <c r="Q259" i="4" s="1"/>
  <c r="Q258" i="4" s="1"/>
  <c r="Q257" i="4" s="1"/>
  <c r="Q256" i="4" s="1"/>
  <c r="Q255" i="4" s="1"/>
  <c r="Q254" i="4" s="1"/>
  <c r="Q253" i="4" s="1"/>
  <c r="Q252" i="4" s="1"/>
  <c r="R270" i="4"/>
  <c r="T547" i="4"/>
  <c r="T546" i="4" s="1"/>
  <c r="U548" i="4"/>
  <c r="A120" i="4"/>
  <c r="C119" i="4"/>
  <c r="C359" i="4"/>
  <c r="A358" i="4"/>
  <c r="R326" i="4"/>
  <c r="Q325" i="4"/>
  <c r="Q324" i="4" s="1"/>
  <c r="C759" i="4"/>
  <c r="A758" i="4"/>
  <c r="Q519" i="4"/>
  <c r="Q518" i="4" s="1"/>
  <c r="Q517" i="4" s="1"/>
  <c r="Q516" i="4" s="1"/>
  <c r="Q515" i="4" s="1"/>
  <c r="Q514" i="4" s="1"/>
  <c r="Q513" i="4" s="1"/>
  <c r="Q512" i="4" s="1"/>
  <c r="Q511" i="4" s="1"/>
  <c r="Q510" i="4" s="1"/>
  <c r="Q509" i="4" s="1"/>
  <c r="Q508" i="4" s="1"/>
  <c r="Q507" i="4" s="1"/>
  <c r="Q506" i="4" s="1"/>
  <c r="Q505" i="4" s="1"/>
  <c r="Q504" i="4" s="1"/>
  <c r="Q503" i="4" s="1"/>
  <c r="Q502" i="4" s="1"/>
  <c r="R520" i="4"/>
  <c r="C560" i="4"/>
  <c r="A559" i="4"/>
  <c r="A446" i="4"/>
  <c r="C445" i="4"/>
  <c r="C409" i="4"/>
  <c r="A408" i="4"/>
  <c r="T697" i="4"/>
  <c r="T696" i="4" s="1"/>
  <c r="U698" i="4"/>
  <c r="G293" i="4"/>
  <c r="G268" i="4"/>
  <c r="G343" i="4"/>
  <c r="G217" i="4"/>
  <c r="G318" i="4"/>
  <c r="G243" i="4"/>
  <c r="C785" i="4"/>
  <c r="A784" i="4"/>
  <c r="S23" i="4"/>
  <c r="R22" i="4"/>
  <c r="R21" i="4" s="1"/>
  <c r="Q251" i="4"/>
  <c r="P250" i="4"/>
  <c r="P249" i="4" s="1"/>
  <c r="X170" i="4"/>
  <c r="X169" i="4" s="1"/>
  <c r="X168" i="4" s="1"/>
  <c r="X167" i="4" s="1"/>
  <c r="X166" i="4" s="1"/>
  <c r="X165" i="4" s="1"/>
  <c r="X164" i="4" s="1"/>
  <c r="X163" i="4" s="1"/>
  <c r="X162" i="4" s="1"/>
  <c r="X161" i="4" s="1"/>
  <c r="X160" i="4" s="1"/>
  <c r="X159" i="4" s="1"/>
  <c r="X158" i="4" s="1"/>
  <c r="X157" i="4" s="1"/>
  <c r="X156" i="4" s="1"/>
  <c r="X155" i="4" s="1"/>
  <c r="X154" i="4" s="1"/>
  <c r="X153" i="4" s="1"/>
  <c r="X152" i="4" s="1"/>
  <c r="W169" i="4"/>
  <c r="W168" i="4" s="1"/>
  <c r="W167" i="4" s="1"/>
  <c r="W166" i="4" s="1"/>
  <c r="W165" i="4" s="1"/>
  <c r="W164" i="4" s="1"/>
  <c r="W163" i="4" s="1"/>
  <c r="W162" i="4" s="1"/>
  <c r="W161" i="4" s="1"/>
  <c r="W160" i="4" s="1"/>
  <c r="W159" i="4" s="1"/>
  <c r="W158" i="4" s="1"/>
  <c r="W157" i="4" s="1"/>
  <c r="W156" i="4" s="1"/>
  <c r="W155" i="4" s="1"/>
  <c r="W154" i="4" s="1"/>
  <c r="W153" i="4" s="1"/>
  <c r="W152" i="4" s="1"/>
  <c r="C308" i="4"/>
  <c r="A307" i="4"/>
  <c r="T148" i="4"/>
  <c r="S147" i="4"/>
  <c r="S146" i="4" s="1"/>
  <c r="R369" i="4"/>
  <c r="R368" i="4" s="1"/>
  <c r="R367" i="4" s="1"/>
  <c r="R366" i="4" s="1"/>
  <c r="R365" i="4" s="1"/>
  <c r="R364" i="4" s="1"/>
  <c r="R363" i="4" s="1"/>
  <c r="R362" i="4" s="1"/>
  <c r="R361" i="4" s="1"/>
  <c r="R360" i="4" s="1"/>
  <c r="R359" i="4" s="1"/>
  <c r="R358" i="4" s="1"/>
  <c r="R357" i="4" s="1"/>
  <c r="R356" i="4" s="1"/>
  <c r="R355" i="4" s="1"/>
  <c r="R354" i="4" s="1"/>
  <c r="R353" i="4" s="1"/>
  <c r="R352" i="4" s="1"/>
  <c r="S370" i="4"/>
  <c r="Q622" i="4"/>
  <c r="Q621" i="4" s="1"/>
  <c r="R623" i="4"/>
  <c r="A272" i="4"/>
  <c r="C271" i="4"/>
  <c r="S73" i="4"/>
  <c r="R72" i="4"/>
  <c r="R71" i="4" s="1"/>
  <c r="C435" i="4"/>
  <c r="A434" i="4"/>
  <c r="A70" i="4"/>
  <c r="C69" i="4"/>
  <c r="U675" i="4"/>
  <c r="U674" i="4" s="1"/>
  <c r="V676" i="4"/>
  <c r="Q422" i="4"/>
  <c r="Q421" i="4" s="1"/>
  <c r="R423" i="4"/>
  <c r="E267" i="4"/>
  <c r="E342" i="4"/>
  <c r="E216" i="4"/>
  <c r="E292" i="4"/>
  <c r="E317" i="4"/>
  <c r="E242" i="4"/>
  <c r="U626" i="4"/>
  <c r="T625" i="4"/>
  <c r="T624" i="4" s="1"/>
  <c r="S670" i="4"/>
  <c r="R669" i="4"/>
  <c r="R668" i="4" s="1"/>
  <c r="R667" i="4" s="1"/>
  <c r="R666" i="4" s="1"/>
  <c r="R665" i="4" s="1"/>
  <c r="R664" i="4" s="1"/>
  <c r="R663" i="4" s="1"/>
  <c r="R662" i="4" s="1"/>
  <c r="R661" i="4" s="1"/>
  <c r="R660" i="4" s="1"/>
  <c r="R659" i="4" s="1"/>
  <c r="R658" i="4" s="1"/>
  <c r="R657" i="4" s="1"/>
  <c r="R656" i="4" s="1"/>
  <c r="R655" i="4" s="1"/>
  <c r="R654" i="4" s="1"/>
  <c r="R653" i="4" s="1"/>
  <c r="R652" i="4" s="1"/>
  <c r="R398" i="4"/>
  <c r="Q397" i="4"/>
  <c r="Q396" i="4" s="1"/>
  <c r="S823" i="4"/>
  <c r="R822" i="4"/>
  <c r="R821" i="4" s="1"/>
  <c r="C34" i="4"/>
  <c r="R444" i="4"/>
  <c r="R443" i="4" s="1"/>
  <c r="R442" i="4" s="1"/>
  <c r="R441" i="4" s="1"/>
  <c r="R440" i="4" s="1"/>
  <c r="R439" i="4" s="1"/>
  <c r="R438" i="4" s="1"/>
  <c r="R437" i="4" s="1"/>
  <c r="R436" i="4" s="1"/>
  <c r="R435" i="4" s="1"/>
  <c r="R434" i="4" s="1"/>
  <c r="R433" i="4" s="1"/>
  <c r="R432" i="4" s="1"/>
  <c r="R431" i="4" s="1"/>
  <c r="R430" i="4" s="1"/>
  <c r="R429" i="4" s="1"/>
  <c r="R428" i="4" s="1"/>
  <c r="R427" i="4" s="1"/>
  <c r="S445" i="4"/>
  <c r="C158" i="4"/>
  <c r="A157" i="4"/>
  <c r="Q247" i="4"/>
  <c r="Q246" i="4" s="1"/>
  <c r="R248" i="4"/>
  <c r="K267" i="4"/>
  <c r="K342" i="4"/>
  <c r="K317" i="4"/>
  <c r="K216" i="4"/>
  <c r="K292" i="4"/>
  <c r="K242" i="4"/>
  <c r="R772" i="4"/>
  <c r="R771" i="4" s="1"/>
  <c r="S773" i="4"/>
  <c r="R295" i="4"/>
  <c r="Q294" i="4"/>
  <c r="Q293" i="4" s="1"/>
  <c r="Q292" i="4" s="1"/>
  <c r="Q291" i="4" s="1"/>
  <c r="Q290" i="4" s="1"/>
  <c r="Q289" i="4" s="1"/>
  <c r="Q288" i="4" s="1"/>
  <c r="Q287" i="4" s="1"/>
  <c r="Q286" i="4" s="1"/>
  <c r="Q285" i="4" s="1"/>
  <c r="Q284" i="4" s="1"/>
  <c r="Q283" i="4" s="1"/>
  <c r="Q282" i="4" s="1"/>
  <c r="Q281" i="4" s="1"/>
  <c r="Q280" i="4" s="1"/>
  <c r="Q279" i="4" s="1"/>
  <c r="Q278" i="4" s="1"/>
  <c r="Q277" i="4" s="1"/>
  <c r="T526" i="4"/>
  <c r="S525" i="4"/>
  <c r="S524" i="4" s="1"/>
  <c r="Q723" i="4"/>
  <c r="P722" i="4"/>
  <c r="P721" i="4" s="1"/>
  <c r="R694" i="4"/>
  <c r="R693" i="4" s="1"/>
  <c r="R692" i="4" s="1"/>
  <c r="R691" i="4" s="1"/>
  <c r="R690" i="4" s="1"/>
  <c r="R689" i="4" s="1"/>
  <c r="R688" i="4" s="1"/>
  <c r="R687" i="4" s="1"/>
  <c r="R686" i="4" s="1"/>
  <c r="R685" i="4" s="1"/>
  <c r="R684" i="4" s="1"/>
  <c r="R683" i="4" s="1"/>
  <c r="R682" i="4" s="1"/>
  <c r="R681" i="4" s="1"/>
  <c r="R680" i="4" s="1"/>
  <c r="R679" i="4" s="1"/>
  <c r="R678" i="4" s="1"/>
  <c r="R677" i="4" s="1"/>
  <c r="S695" i="4"/>
  <c r="W472" i="4"/>
  <c r="W471" i="4" s="1"/>
  <c r="X473" i="4"/>
  <c r="X472" i="4" s="1"/>
  <c r="X471" i="4" s="1"/>
  <c r="A220" i="4"/>
  <c r="C219" i="4"/>
  <c r="A382" i="4"/>
  <c r="C383" i="4"/>
  <c r="W575" i="4"/>
  <c r="W574" i="4" s="1"/>
  <c r="X576" i="4"/>
  <c r="X575" i="4" s="1"/>
  <c r="X574" i="4" s="1"/>
  <c r="A145" i="4"/>
  <c r="C144" i="4"/>
  <c r="M767" i="4"/>
  <c r="M742" i="4"/>
  <c r="M792" i="4"/>
  <c r="M717" i="4"/>
  <c r="M691" i="4"/>
  <c r="T798" i="4"/>
  <c r="S797" i="4"/>
  <c r="S796" i="4" s="1"/>
  <c r="S619" i="4"/>
  <c r="S618" i="4" s="1"/>
  <c r="S617" i="4" s="1"/>
  <c r="S616" i="4" s="1"/>
  <c r="S615" i="4" s="1"/>
  <c r="S614" i="4" s="1"/>
  <c r="S613" i="4" s="1"/>
  <c r="S612" i="4" s="1"/>
  <c r="S611" i="4" s="1"/>
  <c r="S610" i="4" s="1"/>
  <c r="S609" i="4" s="1"/>
  <c r="S608" i="4" s="1"/>
  <c r="S607" i="4" s="1"/>
  <c r="S606" i="4" s="1"/>
  <c r="S605" i="4" s="1"/>
  <c r="S604" i="4" s="1"/>
  <c r="S603" i="4" s="1"/>
  <c r="S602" i="4" s="1"/>
  <c r="T620" i="4"/>
  <c r="Q726" i="4"/>
  <c r="P725" i="4"/>
  <c r="P724" i="4" s="1"/>
  <c r="R573" i="4"/>
  <c r="Q572" i="4"/>
  <c r="Q571" i="4" s="1"/>
  <c r="C369" i="4"/>
  <c r="A370" i="4"/>
  <c r="R745" i="4"/>
  <c r="Q744" i="4"/>
  <c r="Q743" i="4" s="1"/>
  <c r="Q742" i="4" s="1"/>
  <c r="Q741" i="4" s="1"/>
  <c r="Q740" i="4" s="1"/>
  <c r="Q739" i="4" s="1"/>
  <c r="Q738" i="4" s="1"/>
  <c r="Q737" i="4" s="1"/>
  <c r="Q736" i="4" s="1"/>
  <c r="Q735" i="4" s="1"/>
  <c r="Q734" i="4" s="1"/>
  <c r="Q733" i="4" s="1"/>
  <c r="Q732" i="4" s="1"/>
  <c r="Q731" i="4" s="1"/>
  <c r="Q730" i="4" s="1"/>
  <c r="Q729" i="4" s="1"/>
  <c r="Q728" i="4" s="1"/>
  <c r="Q727" i="4" s="1"/>
  <c r="A696" i="4"/>
  <c r="C695" i="4"/>
  <c r="R320" i="4"/>
  <c r="Q319" i="4"/>
  <c r="Q318" i="4" s="1"/>
  <c r="Q317" i="4" s="1"/>
  <c r="Q316" i="4" s="1"/>
  <c r="Q315" i="4" s="1"/>
  <c r="Q314" i="4" s="1"/>
  <c r="Q313" i="4" s="1"/>
  <c r="Q312" i="4" s="1"/>
  <c r="Q311" i="4" s="1"/>
  <c r="Q310" i="4" s="1"/>
  <c r="Q309" i="4" s="1"/>
  <c r="Q308" i="4" s="1"/>
  <c r="Q307" i="4" s="1"/>
  <c r="Q306" i="4" s="1"/>
  <c r="Q305" i="4" s="1"/>
  <c r="Q304" i="4" s="1"/>
  <c r="Q303" i="4" s="1"/>
  <c r="Q302" i="4" s="1"/>
  <c r="T151" i="4"/>
  <c r="S150" i="4"/>
  <c r="S149" i="4" s="1"/>
  <c r="A58" i="4"/>
  <c r="C59" i="4"/>
  <c r="C283" i="4"/>
  <c r="A282" i="4"/>
  <c r="A495" i="4"/>
  <c r="C494" i="4"/>
  <c r="C9" i="4"/>
  <c r="K791" i="4"/>
  <c r="K766" i="4"/>
  <c r="K741" i="4"/>
  <c r="K716" i="4"/>
  <c r="K715" i="4" s="1"/>
  <c r="K714" i="4" s="1"/>
  <c r="K713" i="4" s="1"/>
  <c r="K712" i="4" s="1"/>
  <c r="K711" i="4" s="1"/>
  <c r="K710" i="4" s="1"/>
  <c r="K709" i="4" s="1"/>
  <c r="K708" i="4" s="1"/>
  <c r="K707" i="4" s="1"/>
  <c r="K706" i="4" s="1"/>
  <c r="K705" i="4" s="1"/>
  <c r="K704" i="4" s="1"/>
  <c r="K703" i="4" s="1"/>
  <c r="K702" i="4" s="1"/>
  <c r="K690" i="4"/>
  <c r="T347" i="4"/>
  <c r="T346" i="4" s="1"/>
  <c r="U348" i="4"/>
  <c r="Q494" i="4"/>
  <c r="Q493" i="4" s="1"/>
  <c r="Q492" i="4" s="1"/>
  <c r="Q491" i="4" s="1"/>
  <c r="Q490" i="4" s="1"/>
  <c r="Q489" i="4" s="1"/>
  <c r="Q488" i="4" s="1"/>
  <c r="Q487" i="4" s="1"/>
  <c r="Q486" i="4" s="1"/>
  <c r="Q485" i="4" s="1"/>
  <c r="Q484" i="4" s="1"/>
  <c r="Q483" i="4" s="1"/>
  <c r="Q482" i="4" s="1"/>
  <c r="Q481" i="4" s="1"/>
  <c r="Q480" i="4" s="1"/>
  <c r="Q479" i="4" s="1"/>
  <c r="Q478" i="4" s="1"/>
  <c r="Q477" i="4" s="1"/>
  <c r="R495" i="4"/>
  <c r="S44" i="4"/>
  <c r="S43" i="4" s="1"/>
  <c r="S42" i="4" s="1"/>
  <c r="S41" i="4" s="1"/>
  <c r="S40" i="4" s="1"/>
  <c r="S39" i="4" s="1"/>
  <c r="S38" i="4" s="1"/>
  <c r="S37" i="4" s="1"/>
  <c r="S36" i="4" s="1"/>
  <c r="S35" i="4" s="1"/>
  <c r="S34" i="4" s="1"/>
  <c r="S33" i="4" s="1"/>
  <c r="S32" i="4" s="1"/>
  <c r="S31" i="4" s="1"/>
  <c r="S30" i="4" s="1"/>
  <c r="S29" i="4" s="1"/>
  <c r="S28" i="4" s="1"/>
  <c r="S27" i="4" s="1"/>
  <c r="T45" i="4"/>
  <c r="L342" i="4"/>
  <c r="L317" i="4"/>
  <c r="L267" i="4"/>
  <c r="L242" i="4"/>
  <c r="L216" i="4"/>
  <c r="L292" i="4"/>
  <c r="U819" i="4"/>
  <c r="U818" i="4" s="1"/>
  <c r="U817" i="4" s="1"/>
  <c r="U816" i="4" s="1"/>
  <c r="U815" i="4" s="1"/>
  <c r="U814" i="4" s="1"/>
  <c r="U813" i="4" s="1"/>
  <c r="U812" i="4" s="1"/>
  <c r="U811" i="4" s="1"/>
  <c r="U810" i="4" s="1"/>
  <c r="U809" i="4" s="1"/>
  <c r="U808" i="4" s="1"/>
  <c r="U807" i="4" s="1"/>
  <c r="U806" i="4" s="1"/>
  <c r="U805" i="4" s="1"/>
  <c r="U804" i="4" s="1"/>
  <c r="U803" i="4" s="1"/>
  <c r="U802" i="4" s="1"/>
  <c r="V820" i="4"/>
  <c r="A570" i="4"/>
  <c r="C569" i="4"/>
  <c r="T145" i="4"/>
  <c r="S144" i="4"/>
  <c r="S143" i="4" s="1"/>
  <c r="S142" i="4" s="1"/>
  <c r="S141" i="4" s="1"/>
  <c r="S140" i="4" s="1"/>
  <c r="S139" i="4" s="1"/>
  <c r="S138" i="4" s="1"/>
  <c r="S137" i="4" s="1"/>
  <c r="S136" i="4" s="1"/>
  <c r="S135" i="4" s="1"/>
  <c r="S134" i="4" s="1"/>
  <c r="S133" i="4" s="1"/>
  <c r="S132" i="4" s="1"/>
  <c r="S131" i="4" s="1"/>
  <c r="S130" i="4" s="1"/>
  <c r="S129" i="4" s="1"/>
  <c r="S128" i="4" s="1"/>
  <c r="S127" i="4" s="1"/>
  <c r="Q351" i="4"/>
  <c r="P350" i="4"/>
  <c r="P349" i="4" s="1"/>
  <c r="S645" i="4"/>
  <c r="R644" i="4"/>
  <c r="R643" i="4" s="1"/>
  <c r="R642" i="4" s="1"/>
  <c r="R641" i="4" s="1"/>
  <c r="R640" i="4" s="1"/>
  <c r="R639" i="4" s="1"/>
  <c r="R638" i="4" s="1"/>
  <c r="R637" i="4" s="1"/>
  <c r="R636" i="4" s="1"/>
  <c r="R635" i="4" s="1"/>
  <c r="R634" i="4" s="1"/>
  <c r="R633" i="4" s="1"/>
  <c r="R632" i="4" s="1"/>
  <c r="R631" i="4" s="1"/>
  <c r="R630" i="4" s="1"/>
  <c r="R629" i="4" s="1"/>
  <c r="R628" i="4" s="1"/>
  <c r="R627" i="4" s="1"/>
  <c r="F342" i="4"/>
  <c r="F317" i="4"/>
  <c r="F292" i="4"/>
  <c r="F242" i="4"/>
  <c r="F216" i="4"/>
  <c r="F267" i="4"/>
  <c r="M317" i="4"/>
  <c r="M292" i="4"/>
  <c r="M242" i="4"/>
  <c r="M342" i="4"/>
  <c r="M267" i="4"/>
  <c r="M216" i="4"/>
  <c r="C259" i="4"/>
  <c r="A258" i="4"/>
  <c r="A195" i="4"/>
  <c r="C194" i="4"/>
  <c r="T175" i="4"/>
  <c r="T174" i="4" s="1"/>
  <c r="U176" i="4"/>
  <c r="T672" i="4"/>
  <c r="T671" i="4" s="1"/>
  <c r="U673" i="4"/>
  <c r="T225" i="4"/>
  <c r="T224" i="4" s="1"/>
  <c r="U226" i="4"/>
  <c r="C318" i="4"/>
  <c r="A319" i="4"/>
  <c r="U475" i="4"/>
  <c r="U474" i="4" s="1"/>
  <c r="V476" i="4"/>
  <c r="A423" i="4"/>
  <c r="C422" i="4"/>
  <c r="S100" i="4"/>
  <c r="S99" i="4" s="1"/>
  <c r="T101" i="4"/>
  <c r="C818" i="4"/>
  <c r="A819" i="4"/>
  <c r="R450" i="4"/>
  <c r="R449" i="4" s="1"/>
  <c r="S451" i="4"/>
  <c r="Q500" i="4"/>
  <c r="Q499" i="4" s="1"/>
  <c r="R501" i="4"/>
  <c r="C168" i="4"/>
  <c r="A169" i="4"/>
  <c r="Q322" i="4"/>
  <c r="Q321" i="4" s="1"/>
  <c r="R323" i="4"/>
  <c r="X220" i="4"/>
  <c r="X219" i="4" s="1"/>
  <c r="X218" i="4" s="1"/>
  <c r="X217" i="4" s="1"/>
  <c r="X216" i="4" s="1"/>
  <c r="X215" i="4" s="1"/>
  <c r="X214" i="4" s="1"/>
  <c r="X213" i="4" s="1"/>
  <c r="X212" i="4" s="1"/>
  <c r="X211" i="4" s="1"/>
  <c r="X210" i="4" s="1"/>
  <c r="X209" i="4" s="1"/>
  <c r="X208" i="4" s="1"/>
  <c r="X207" i="4" s="1"/>
  <c r="X206" i="4" s="1"/>
  <c r="X205" i="4" s="1"/>
  <c r="X204" i="4" s="1"/>
  <c r="X203" i="4" s="1"/>
  <c r="X202" i="4" s="1"/>
  <c r="W219" i="4"/>
  <c r="W218" i="4" s="1"/>
  <c r="W217" i="4" s="1"/>
  <c r="W216" i="4" s="1"/>
  <c r="W215" i="4" s="1"/>
  <c r="W214" i="4" s="1"/>
  <c r="W213" i="4" s="1"/>
  <c r="W212" i="4" s="1"/>
  <c r="W211" i="4" s="1"/>
  <c r="W210" i="4" s="1"/>
  <c r="W209" i="4" s="1"/>
  <c r="W208" i="4" s="1"/>
  <c r="W207" i="4" s="1"/>
  <c r="W206" i="4" s="1"/>
  <c r="W205" i="4" s="1"/>
  <c r="W204" i="4" s="1"/>
  <c r="W203" i="4" s="1"/>
  <c r="W202" i="4" s="1"/>
  <c r="A521" i="4"/>
  <c r="C520" i="4"/>
  <c r="C709" i="4"/>
  <c r="A708" i="4"/>
  <c r="A83" i="4"/>
  <c r="C84" i="4"/>
  <c r="A670" i="4"/>
  <c r="C669" i="4"/>
  <c r="R373" i="4"/>
  <c r="Q372" i="4"/>
  <c r="Q371" i="4" s="1"/>
  <c r="A332" i="4"/>
  <c r="C333" i="4"/>
  <c r="Q300" i="4"/>
  <c r="Q299" i="4" s="1"/>
  <c r="R301" i="4"/>
  <c r="T26" i="4"/>
  <c r="S25" i="4"/>
  <c r="S24" i="4" s="1"/>
  <c r="S770" i="4"/>
  <c r="R769" i="4"/>
  <c r="R768" i="4" s="1"/>
  <c r="R767" i="4" s="1"/>
  <c r="R766" i="4" s="1"/>
  <c r="R765" i="4" s="1"/>
  <c r="R764" i="4" s="1"/>
  <c r="R763" i="4" s="1"/>
  <c r="R762" i="4" s="1"/>
  <c r="R761" i="4" s="1"/>
  <c r="R760" i="4" s="1"/>
  <c r="R759" i="4" s="1"/>
  <c r="R758" i="4" s="1"/>
  <c r="R757" i="4" s="1"/>
  <c r="R756" i="4" s="1"/>
  <c r="R755" i="4" s="1"/>
  <c r="R754" i="4" s="1"/>
  <c r="R753" i="4" s="1"/>
  <c r="R752" i="4" s="1"/>
  <c r="S69" i="4"/>
  <c r="S68" i="4" s="1"/>
  <c r="S67" i="4" s="1"/>
  <c r="S66" i="4" s="1"/>
  <c r="S65" i="4" s="1"/>
  <c r="S64" i="4" s="1"/>
  <c r="S63" i="4" s="1"/>
  <c r="S62" i="4" s="1"/>
  <c r="S61" i="4" s="1"/>
  <c r="S60" i="4" s="1"/>
  <c r="S59" i="4" s="1"/>
  <c r="S58" i="4" s="1"/>
  <c r="S57" i="4" s="1"/>
  <c r="S56" i="4" s="1"/>
  <c r="S55" i="4" s="1"/>
  <c r="S54" i="4" s="1"/>
  <c r="S53" i="4" s="1"/>
  <c r="S52" i="4" s="1"/>
  <c r="T70" i="4"/>
  <c r="A107" i="4"/>
  <c r="C108" i="4"/>
  <c r="F792" i="4"/>
  <c r="F742" i="4"/>
  <c r="F691" i="4"/>
  <c r="F767" i="4"/>
  <c r="F717" i="4"/>
  <c r="P775" i="4"/>
  <c r="P774" i="4" s="1"/>
  <c r="Q776" i="4"/>
  <c r="T825" i="4"/>
  <c r="T824" i="4" s="1"/>
  <c r="U826" i="4"/>
  <c r="T795" i="4"/>
  <c r="S794" i="4"/>
  <c r="S793" i="4" s="1"/>
  <c r="S792" i="4" s="1"/>
  <c r="S791" i="4" s="1"/>
  <c r="S790" i="4" s="1"/>
  <c r="S789" i="4" s="1"/>
  <c r="S788" i="4" s="1"/>
  <c r="S787" i="4" s="1"/>
  <c r="S786" i="4" s="1"/>
  <c r="S785" i="4" s="1"/>
  <c r="S784" i="4" s="1"/>
  <c r="S783" i="4" s="1"/>
  <c r="S782" i="4" s="1"/>
  <c r="S781" i="4" s="1"/>
  <c r="S780" i="4" s="1"/>
  <c r="S779" i="4" s="1"/>
  <c r="S778" i="4" s="1"/>
  <c r="S777" i="4" s="1"/>
  <c r="J792" i="4"/>
  <c r="J767" i="4"/>
  <c r="J742" i="4"/>
  <c r="J717" i="4"/>
  <c r="J691" i="4"/>
  <c r="C460" i="4"/>
  <c r="A459" i="4"/>
  <c r="R425" i="4"/>
  <c r="R424" i="4" s="1"/>
  <c r="S426" i="4"/>
  <c r="J316" i="4"/>
  <c r="J291" i="4"/>
  <c r="J241" i="4"/>
  <c r="J240" i="4" s="1"/>
  <c r="J239" i="4" s="1"/>
  <c r="J238" i="4" s="1"/>
  <c r="J237" i="4" s="1"/>
  <c r="J236" i="4" s="1"/>
  <c r="J235" i="4" s="1"/>
  <c r="J234" i="4" s="1"/>
  <c r="J233" i="4" s="1"/>
  <c r="J232" i="4" s="1"/>
  <c r="J231" i="4" s="1"/>
  <c r="J230" i="4" s="1"/>
  <c r="J229" i="4" s="1"/>
  <c r="J228" i="4" s="1"/>
  <c r="J227" i="4" s="1"/>
  <c r="J215" i="4"/>
  <c r="J266" i="4"/>
  <c r="J341" i="4"/>
  <c r="U550" i="4"/>
  <c r="U549" i="4" s="1"/>
  <c r="V551" i="4"/>
  <c r="C659" i="4"/>
  <c r="A658" i="4"/>
  <c r="T125" i="4"/>
  <c r="T124" i="4" s="1"/>
  <c r="U126" i="4"/>
  <c r="S173" i="4"/>
  <c r="R172" i="4"/>
  <c r="R171" i="4" s="1"/>
  <c r="T95" i="4"/>
  <c r="S94" i="4"/>
  <c r="S93" i="4" s="1"/>
  <c r="S92" i="4" s="1"/>
  <c r="S91" i="4" s="1"/>
  <c r="S90" i="4" s="1"/>
  <c r="S89" i="4" s="1"/>
  <c r="S88" i="4" s="1"/>
  <c r="S87" i="4" s="1"/>
  <c r="S86" i="4" s="1"/>
  <c r="S85" i="4" s="1"/>
  <c r="S84" i="4" s="1"/>
  <c r="S83" i="4" s="1"/>
  <c r="S82" i="4" s="1"/>
  <c r="S81" i="4" s="1"/>
  <c r="S80" i="4" s="1"/>
  <c r="S79" i="4" s="1"/>
  <c r="S78" i="4" s="1"/>
  <c r="S77" i="4" s="1"/>
  <c r="S48" i="4"/>
  <c r="R47" i="4"/>
  <c r="R46" i="4" s="1"/>
  <c r="Q276" i="4"/>
  <c r="P275" i="4"/>
  <c r="P274" i="4" s="1"/>
  <c r="S50" i="4"/>
  <c r="S49" i="4" s="1"/>
  <c r="T51" i="4"/>
  <c r="Q297" i="4"/>
  <c r="Q296" i="4" s="1"/>
  <c r="R298" i="4"/>
  <c r="P750" i="4"/>
  <c r="P749" i="4" s="1"/>
  <c r="Q751" i="4"/>
  <c r="S719" i="4"/>
  <c r="S718" i="4" s="1"/>
  <c r="S717" i="4" s="1"/>
  <c r="S716" i="4" s="1"/>
  <c r="S715" i="4" s="1"/>
  <c r="S714" i="4" s="1"/>
  <c r="S713" i="4" s="1"/>
  <c r="S712" i="4" s="1"/>
  <c r="S711" i="4" s="1"/>
  <c r="S710" i="4" s="1"/>
  <c r="S709" i="4" s="1"/>
  <c r="S708" i="4" s="1"/>
  <c r="S707" i="4" s="1"/>
  <c r="S706" i="4" s="1"/>
  <c r="S705" i="4" s="1"/>
  <c r="S704" i="4" s="1"/>
  <c r="S703" i="4" s="1"/>
  <c r="S702" i="4" s="1"/>
  <c r="T720" i="4"/>
  <c r="T648" i="4"/>
  <c r="S647" i="4"/>
  <c r="S646" i="4" s="1"/>
  <c r="C294" i="4"/>
  <c r="A295" i="4"/>
  <c r="R244" i="4"/>
  <c r="R243" i="4" s="1"/>
  <c r="R242" i="4" s="1"/>
  <c r="R241" i="4" s="1"/>
  <c r="R240" i="4" s="1"/>
  <c r="R239" i="4" s="1"/>
  <c r="R238" i="4" s="1"/>
  <c r="R237" i="4" s="1"/>
  <c r="R236" i="4" s="1"/>
  <c r="R235" i="4" s="1"/>
  <c r="R234" i="4" s="1"/>
  <c r="R233" i="4" s="1"/>
  <c r="R232" i="4" s="1"/>
  <c r="R231" i="4" s="1"/>
  <c r="R230" i="4" s="1"/>
  <c r="R229" i="4" s="1"/>
  <c r="R228" i="4" s="1"/>
  <c r="R227" i="4" s="1"/>
  <c r="S245" i="4"/>
  <c r="T76" i="4"/>
  <c r="S75" i="4"/>
  <c r="S74" i="4" s="1"/>
  <c r="R375" i="4"/>
  <c r="R374" i="4" s="1"/>
  <c r="S376" i="4"/>
  <c r="C720" i="4"/>
  <c r="A721" i="4"/>
  <c r="R419" i="4"/>
  <c r="R418" i="4" s="1"/>
  <c r="R417" i="4" s="1"/>
  <c r="R416" i="4" s="1"/>
  <c r="R415" i="4" s="1"/>
  <c r="R414" i="4" s="1"/>
  <c r="R413" i="4" s="1"/>
  <c r="R412" i="4" s="1"/>
  <c r="R411" i="4" s="1"/>
  <c r="R410" i="4" s="1"/>
  <c r="R409" i="4" s="1"/>
  <c r="R408" i="4" s="1"/>
  <c r="R407" i="4" s="1"/>
  <c r="R406" i="4" s="1"/>
  <c r="R405" i="4" s="1"/>
  <c r="R404" i="4" s="1"/>
  <c r="R403" i="4" s="1"/>
  <c r="R402" i="4" s="1"/>
  <c r="S420" i="4"/>
  <c r="Q344" i="4"/>
  <c r="Q343" i="4" s="1"/>
  <c r="Q342" i="4" s="1"/>
  <c r="Q341" i="4" s="1"/>
  <c r="Q340" i="4" s="1"/>
  <c r="Q339" i="4" s="1"/>
  <c r="Q338" i="4" s="1"/>
  <c r="Q337" i="4" s="1"/>
  <c r="Q336" i="4" s="1"/>
  <c r="Q335" i="4" s="1"/>
  <c r="Q334" i="4" s="1"/>
  <c r="Q333" i="4" s="1"/>
  <c r="Q332" i="4" s="1"/>
  <c r="Q331" i="4" s="1"/>
  <c r="Q330" i="4" s="1"/>
  <c r="Q329" i="4" s="1"/>
  <c r="Q328" i="4" s="1"/>
  <c r="Q327" i="4" s="1"/>
  <c r="R345" i="4"/>
  <c r="T20" i="4"/>
  <c r="S19" i="4"/>
  <c r="S18" i="4" s="1"/>
  <c r="S17" i="4" s="1"/>
  <c r="S16" i="4" s="1"/>
  <c r="S15" i="4" s="1"/>
  <c r="S14" i="4" s="1"/>
  <c r="S13" i="4" s="1"/>
  <c r="S12" i="4" s="1"/>
  <c r="S11" i="4" s="1"/>
  <c r="S10" i="4" s="1"/>
  <c r="S9" i="4" s="1"/>
  <c r="S8" i="4" s="1"/>
  <c r="S7" i="4" s="1"/>
  <c r="S6" i="4" s="1"/>
  <c r="S5" i="4" s="1"/>
  <c r="S4" i="4" s="1"/>
  <c r="S3" i="4" s="1"/>
  <c r="S2" i="4" s="1"/>
  <c r="Q97" i="4"/>
  <c r="Q96" i="4" s="1"/>
  <c r="R98" i="4"/>
  <c r="G792" i="4"/>
  <c r="G767" i="4"/>
  <c r="G717" i="4"/>
  <c r="G742" i="4"/>
  <c r="G691" i="4"/>
  <c r="T201" i="4"/>
  <c r="S200" i="4"/>
  <c r="S199" i="4" s="1"/>
  <c r="C794" i="4"/>
  <c r="A795" i="4"/>
  <c r="C19" i="4"/>
  <c r="C208" i="4"/>
  <c r="A207" i="4"/>
  <c r="A95" i="4"/>
  <c r="C94" i="4"/>
  <c r="Q801" i="4"/>
  <c r="P800" i="4"/>
  <c r="P799" i="4" s="1"/>
  <c r="R598" i="4"/>
  <c r="Q597" i="4"/>
  <c r="Q596" i="4" s="1"/>
  <c r="C44" i="4"/>
  <c r="S273" i="4"/>
  <c r="R272" i="4"/>
  <c r="R271" i="4" s="1"/>
  <c r="T120" i="4"/>
  <c r="S119" i="4"/>
  <c r="S118" i="4" s="1"/>
  <c r="S117" i="4" s="1"/>
  <c r="S116" i="4" s="1"/>
  <c r="S115" i="4" s="1"/>
  <c r="S114" i="4" s="1"/>
  <c r="S113" i="4" s="1"/>
  <c r="S112" i="4" s="1"/>
  <c r="S111" i="4" s="1"/>
  <c r="S110" i="4" s="1"/>
  <c r="S109" i="4" s="1"/>
  <c r="S108" i="4" s="1"/>
  <c r="S107" i="4" s="1"/>
  <c r="S106" i="4" s="1"/>
  <c r="S105" i="4" s="1"/>
  <c r="S104" i="4" s="1"/>
  <c r="S103" i="4" s="1"/>
  <c r="S102" i="4" s="1"/>
  <c r="T195" i="4"/>
  <c r="S194" i="4"/>
  <c r="S193" i="4" s="1"/>
  <c r="S192" i="4" s="1"/>
  <c r="S191" i="4" s="1"/>
  <c r="S190" i="4" s="1"/>
  <c r="S189" i="4" s="1"/>
  <c r="S188" i="4" s="1"/>
  <c r="S187" i="4" s="1"/>
  <c r="S186" i="4" s="1"/>
  <c r="S185" i="4" s="1"/>
  <c r="S184" i="4" s="1"/>
  <c r="S183" i="4" s="1"/>
  <c r="S182" i="4" s="1"/>
  <c r="S181" i="4" s="1"/>
  <c r="S180" i="4" s="1"/>
  <c r="S179" i="4" s="1"/>
  <c r="S178" i="4" s="1"/>
  <c r="S177" i="4" s="1"/>
  <c r="E766" i="4"/>
  <c r="E791" i="4"/>
  <c r="E741" i="4"/>
  <c r="E716" i="4"/>
  <c r="E715" i="4" s="1"/>
  <c r="E714" i="4" s="1"/>
  <c r="E713" i="4" s="1"/>
  <c r="E712" i="4" s="1"/>
  <c r="E711" i="4" s="1"/>
  <c r="E710" i="4" s="1"/>
  <c r="E709" i="4" s="1"/>
  <c r="E708" i="4" s="1"/>
  <c r="E707" i="4" s="1"/>
  <c r="E706" i="4" s="1"/>
  <c r="E705" i="4" s="1"/>
  <c r="E704" i="4" s="1"/>
  <c r="E703" i="4" s="1"/>
  <c r="E702" i="4" s="1"/>
  <c r="E690" i="4"/>
  <c r="U748" i="4"/>
  <c r="T747" i="4"/>
  <c r="T746" i="4" s="1"/>
  <c r="Q447" i="4"/>
  <c r="Q446" i="4" s="1"/>
  <c r="R448" i="4"/>
  <c r="C244" i="4"/>
  <c r="A245" i="4"/>
  <c r="C343" i="4"/>
  <c r="A344" i="4"/>
  <c r="A546" i="4"/>
  <c r="C545" i="4"/>
  <c r="A133" i="4" l="1"/>
  <c r="C134" i="4"/>
  <c r="S595" i="4"/>
  <c r="R594" i="4"/>
  <c r="R593" i="4" s="1"/>
  <c r="R592" i="4" s="1"/>
  <c r="R591" i="4" s="1"/>
  <c r="R590" i="4" s="1"/>
  <c r="R589" i="4" s="1"/>
  <c r="R588" i="4" s="1"/>
  <c r="R587" i="4" s="1"/>
  <c r="R586" i="4" s="1"/>
  <c r="R585" i="4" s="1"/>
  <c r="R584" i="4" s="1"/>
  <c r="R583" i="4" s="1"/>
  <c r="R582" i="4" s="1"/>
  <c r="R581" i="4" s="1"/>
  <c r="R580" i="4" s="1"/>
  <c r="R579" i="4" s="1"/>
  <c r="R578" i="4" s="1"/>
  <c r="R577" i="4" s="1"/>
  <c r="A745" i="4"/>
  <c r="C744" i="4"/>
  <c r="S651" i="4"/>
  <c r="R650" i="4"/>
  <c r="R649" i="4" s="1"/>
  <c r="C594" i="4"/>
  <c r="A595" i="4"/>
  <c r="T498" i="4"/>
  <c r="S497" i="4"/>
  <c r="S496" i="4" s="1"/>
  <c r="A621" i="4"/>
  <c r="C620" i="4"/>
  <c r="A645" i="4"/>
  <c r="C644" i="4"/>
  <c r="L691" i="4"/>
  <c r="L792" i="4"/>
  <c r="L717" i="4"/>
  <c r="L742" i="4"/>
  <c r="L767" i="4"/>
  <c r="C733" i="4"/>
  <c r="A732" i="4"/>
  <c r="S522" i="4"/>
  <c r="S521" i="4" s="1"/>
  <c r="T523" i="4"/>
  <c r="S545" i="4"/>
  <c r="R544" i="4"/>
  <c r="R543" i="4" s="1"/>
  <c r="R542" i="4" s="1"/>
  <c r="R541" i="4" s="1"/>
  <c r="R540" i="4" s="1"/>
  <c r="R539" i="4" s="1"/>
  <c r="R538" i="4" s="1"/>
  <c r="R537" i="4" s="1"/>
  <c r="R536" i="4" s="1"/>
  <c r="R535" i="4" s="1"/>
  <c r="R534" i="4" s="1"/>
  <c r="R533" i="4" s="1"/>
  <c r="R532" i="4" s="1"/>
  <c r="R531" i="4" s="1"/>
  <c r="R530" i="4" s="1"/>
  <c r="R529" i="4" s="1"/>
  <c r="R528" i="4" s="1"/>
  <c r="R527" i="4" s="1"/>
  <c r="O465" i="4"/>
  <c r="P466" i="4"/>
  <c r="Q466" i="4" s="1"/>
  <c r="R466" i="4" s="1"/>
  <c r="S466" i="4" s="1"/>
  <c r="W469" i="4"/>
  <c r="W468" i="4" s="1"/>
  <c r="W467" i="4" s="1"/>
  <c r="W466" i="4" s="1"/>
  <c r="W465" i="4" s="1"/>
  <c r="W464" i="4" s="1"/>
  <c r="W463" i="4" s="1"/>
  <c r="W462" i="4" s="1"/>
  <c r="W461" i="4" s="1"/>
  <c r="W460" i="4" s="1"/>
  <c r="W459" i="4" s="1"/>
  <c r="W458" i="4" s="1"/>
  <c r="W457" i="4" s="1"/>
  <c r="W456" i="4" s="1"/>
  <c r="W455" i="4" s="1"/>
  <c r="W454" i="4" s="1"/>
  <c r="W453" i="4" s="1"/>
  <c r="W452" i="4" s="1"/>
  <c r="X470" i="4"/>
  <c r="X469" i="4" s="1"/>
  <c r="X468" i="4" s="1"/>
  <c r="X467" i="4" s="1"/>
  <c r="X466" i="4" s="1"/>
  <c r="X465" i="4" s="1"/>
  <c r="X464" i="4" s="1"/>
  <c r="X463" i="4" s="1"/>
  <c r="X462" i="4" s="1"/>
  <c r="X461" i="4" s="1"/>
  <c r="X460" i="4" s="1"/>
  <c r="X459" i="4" s="1"/>
  <c r="X458" i="4" s="1"/>
  <c r="X457" i="4" s="1"/>
  <c r="X456" i="4" s="1"/>
  <c r="X455" i="4" s="1"/>
  <c r="X454" i="4" s="1"/>
  <c r="X453" i="4" s="1"/>
  <c r="X452" i="4" s="1"/>
  <c r="S600" i="4"/>
  <c r="S599" i="4" s="1"/>
  <c r="T601" i="4"/>
  <c r="T123" i="4"/>
  <c r="S122" i="4"/>
  <c r="S121" i="4" s="1"/>
  <c r="C395" i="4"/>
  <c r="A396" i="4"/>
  <c r="C470" i="4"/>
  <c r="A471" i="4"/>
  <c r="T701" i="4"/>
  <c r="S700" i="4"/>
  <c r="S699" i="4" s="1"/>
  <c r="R569" i="4"/>
  <c r="R568" i="4" s="1"/>
  <c r="R567" i="4" s="1"/>
  <c r="R566" i="4" s="1"/>
  <c r="R565" i="4" s="1"/>
  <c r="R564" i="4" s="1"/>
  <c r="R563" i="4" s="1"/>
  <c r="R562" i="4" s="1"/>
  <c r="R561" i="4" s="1"/>
  <c r="R560" i="4" s="1"/>
  <c r="R559" i="4" s="1"/>
  <c r="R558" i="4" s="1"/>
  <c r="R557" i="4" s="1"/>
  <c r="R556" i="4" s="1"/>
  <c r="R555" i="4" s="1"/>
  <c r="R554" i="4" s="1"/>
  <c r="R553" i="4" s="1"/>
  <c r="R552" i="4" s="1"/>
  <c r="S570" i="4"/>
  <c r="C634" i="4"/>
  <c r="A633" i="4"/>
  <c r="C808" i="4"/>
  <c r="A807" i="4"/>
  <c r="A483" i="4"/>
  <c r="C484" i="4"/>
  <c r="C183" i="4"/>
  <c r="A182" i="4"/>
  <c r="A530" i="4"/>
  <c r="C531" i="4"/>
  <c r="S394" i="4"/>
  <c r="S393" i="4" s="1"/>
  <c r="S392" i="4" s="1"/>
  <c r="S391" i="4" s="1"/>
  <c r="S390" i="4" s="1"/>
  <c r="S389" i="4" s="1"/>
  <c r="S388" i="4" s="1"/>
  <c r="S387" i="4" s="1"/>
  <c r="S386" i="4" s="1"/>
  <c r="S385" i="4" s="1"/>
  <c r="S384" i="4" s="1"/>
  <c r="S383" i="4" s="1"/>
  <c r="S382" i="4" s="1"/>
  <c r="S381" i="4" s="1"/>
  <c r="S380" i="4" s="1"/>
  <c r="S379" i="4" s="1"/>
  <c r="S378" i="4" s="1"/>
  <c r="S377" i="4" s="1"/>
  <c r="T395" i="4"/>
  <c r="A682" i="4"/>
  <c r="C683" i="4"/>
  <c r="S223" i="4"/>
  <c r="R222" i="4"/>
  <c r="R221" i="4" s="1"/>
  <c r="U401" i="4"/>
  <c r="T400" i="4"/>
  <c r="T399" i="4" s="1"/>
  <c r="S198" i="4"/>
  <c r="R197" i="4"/>
  <c r="R196" i="4" s="1"/>
  <c r="C509" i="4"/>
  <c r="A508" i="4"/>
  <c r="C584" i="4"/>
  <c r="A583" i="4"/>
  <c r="C233" i="4"/>
  <c r="A232" i="4"/>
  <c r="T75" i="4"/>
  <c r="T74" i="4" s="1"/>
  <c r="U76" i="4"/>
  <c r="T94" i="4"/>
  <c r="T93" i="4" s="1"/>
  <c r="T92" i="4" s="1"/>
  <c r="T91" i="4" s="1"/>
  <c r="T90" i="4" s="1"/>
  <c r="T89" i="4" s="1"/>
  <c r="T88" i="4" s="1"/>
  <c r="T87" i="4" s="1"/>
  <c r="T86" i="4" s="1"/>
  <c r="T85" i="4" s="1"/>
  <c r="T84" i="4" s="1"/>
  <c r="T83" i="4" s="1"/>
  <c r="T82" i="4" s="1"/>
  <c r="T81" i="4" s="1"/>
  <c r="T80" i="4" s="1"/>
  <c r="T79" i="4" s="1"/>
  <c r="T78" i="4" s="1"/>
  <c r="T77" i="4" s="1"/>
  <c r="U95" i="4"/>
  <c r="U825" i="4"/>
  <c r="U824" i="4" s="1"/>
  <c r="V826" i="4"/>
  <c r="S769" i="4"/>
  <c r="S768" i="4" s="1"/>
  <c r="S767" i="4" s="1"/>
  <c r="S766" i="4" s="1"/>
  <c r="S765" i="4" s="1"/>
  <c r="S764" i="4" s="1"/>
  <c r="S763" i="4" s="1"/>
  <c r="S762" i="4" s="1"/>
  <c r="S761" i="4" s="1"/>
  <c r="S760" i="4" s="1"/>
  <c r="S759" i="4" s="1"/>
  <c r="S758" i="4" s="1"/>
  <c r="S757" i="4" s="1"/>
  <c r="S756" i="4" s="1"/>
  <c r="S755" i="4" s="1"/>
  <c r="S754" i="4" s="1"/>
  <c r="S753" i="4" s="1"/>
  <c r="S752" i="4" s="1"/>
  <c r="T770" i="4"/>
  <c r="C332" i="4"/>
  <c r="A331" i="4"/>
  <c r="A671" i="4"/>
  <c r="C670" i="4"/>
  <c r="A571" i="4"/>
  <c r="C570" i="4"/>
  <c r="R723" i="4"/>
  <c r="Q722" i="4"/>
  <c r="Q721" i="4" s="1"/>
  <c r="C33" i="4"/>
  <c r="S398" i="4"/>
  <c r="R397" i="4"/>
  <c r="R396" i="4" s="1"/>
  <c r="V626" i="4"/>
  <c r="U625" i="4"/>
  <c r="U624" i="4" s="1"/>
  <c r="E291" i="4"/>
  <c r="E266" i="4"/>
  <c r="E341" i="4"/>
  <c r="E215" i="4"/>
  <c r="E316" i="4"/>
  <c r="E241" i="4"/>
  <c r="E240" i="4" s="1"/>
  <c r="E239" i="4" s="1"/>
  <c r="E238" i="4" s="1"/>
  <c r="E237" i="4" s="1"/>
  <c r="E236" i="4" s="1"/>
  <c r="E235" i="4" s="1"/>
  <c r="E234" i="4" s="1"/>
  <c r="E233" i="4" s="1"/>
  <c r="E232" i="4" s="1"/>
  <c r="E231" i="4" s="1"/>
  <c r="E230" i="4" s="1"/>
  <c r="E229" i="4" s="1"/>
  <c r="E228" i="4" s="1"/>
  <c r="E227" i="4" s="1"/>
  <c r="A71" i="4"/>
  <c r="C70" i="4"/>
  <c r="T73" i="4"/>
  <c r="S72" i="4"/>
  <c r="S71" i="4" s="1"/>
  <c r="C272" i="4"/>
  <c r="A273" i="4"/>
  <c r="U148" i="4"/>
  <c r="T147" i="4"/>
  <c r="T146" i="4" s="1"/>
  <c r="T23" i="4"/>
  <c r="S22" i="4"/>
  <c r="S21" i="4" s="1"/>
  <c r="A246" i="4"/>
  <c r="C245" i="4"/>
  <c r="T194" i="4"/>
  <c r="T193" i="4" s="1"/>
  <c r="T192" i="4" s="1"/>
  <c r="T191" i="4" s="1"/>
  <c r="T190" i="4" s="1"/>
  <c r="T189" i="4" s="1"/>
  <c r="T188" i="4" s="1"/>
  <c r="T187" i="4" s="1"/>
  <c r="T186" i="4" s="1"/>
  <c r="T185" i="4" s="1"/>
  <c r="T184" i="4" s="1"/>
  <c r="T183" i="4" s="1"/>
  <c r="T182" i="4" s="1"/>
  <c r="T181" i="4" s="1"/>
  <c r="T180" i="4" s="1"/>
  <c r="T179" i="4" s="1"/>
  <c r="T178" i="4" s="1"/>
  <c r="T177" i="4" s="1"/>
  <c r="U195" i="4"/>
  <c r="S98" i="4"/>
  <c r="R97" i="4"/>
  <c r="R96" i="4" s="1"/>
  <c r="S419" i="4"/>
  <c r="S418" i="4" s="1"/>
  <c r="S417" i="4" s="1"/>
  <c r="S416" i="4" s="1"/>
  <c r="S415" i="4" s="1"/>
  <c r="S414" i="4" s="1"/>
  <c r="S413" i="4" s="1"/>
  <c r="S412" i="4" s="1"/>
  <c r="S411" i="4" s="1"/>
  <c r="S410" i="4" s="1"/>
  <c r="S409" i="4" s="1"/>
  <c r="S408" i="4" s="1"/>
  <c r="S407" i="4" s="1"/>
  <c r="S406" i="4" s="1"/>
  <c r="S405" i="4" s="1"/>
  <c r="S404" i="4" s="1"/>
  <c r="S403" i="4" s="1"/>
  <c r="S402" i="4" s="1"/>
  <c r="T420" i="4"/>
  <c r="T50" i="4"/>
  <c r="T49" i="4" s="1"/>
  <c r="U51" i="4"/>
  <c r="V550" i="4"/>
  <c r="V549" i="4" s="1"/>
  <c r="W551" i="4"/>
  <c r="S425" i="4"/>
  <c r="S424" i="4" s="1"/>
  <c r="T426" i="4"/>
  <c r="R322" i="4"/>
  <c r="R321" i="4" s="1"/>
  <c r="S323" i="4"/>
  <c r="A820" i="4"/>
  <c r="C819" i="4"/>
  <c r="V475" i="4"/>
  <c r="V474" i="4" s="1"/>
  <c r="W476" i="4"/>
  <c r="U225" i="4"/>
  <c r="U224" i="4" s="1"/>
  <c r="V226" i="4"/>
  <c r="M341" i="4"/>
  <c r="M316" i="4"/>
  <c r="M291" i="4"/>
  <c r="M241" i="4"/>
  <c r="M240" i="4" s="1"/>
  <c r="M239" i="4" s="1"/>
  <c r="M238" i="4" s="1"/>
  <c r="M237" i="4" s="1"/>
  <c r="M236" i="4" s="1"/>
  <c r="M235" i="4" s="1"/>
  <c r="M234" i="4" s="1"/>
  <c r="M233" i="4" s="1"/>
  <c r="M232" i="4" s="1"/>
  <c r="M231" i="4" s="1"/>
  <c r="M230" i="4" s="1"/>
  <c r="M229" i="4" s="1"/>
  <c r="M228" i="4" s="1"/>
  <c r="M227" i="4" s="1"/>
  <c r="M266" i="4"/>
  <c r="M215" i="4"/>
  <c r="U347" i="4"/>
  <c r="U346" i="4" s="1"/>
  <c r="V348" i="4"/>
  <c r="T695" i="4"/>
  <c r="S694" i="4"/>
  <c r="S693" i="4" s="1"/>
  <c r="S692" i="4" s="1"/>
  <c r="S691" i="4" s="1"/>
  <c r="S690" i="4" s="1"/>
  <c r="S689" i="4" s="1"/>
  <c r="S688" i="4" s="1"/>
  <c r="S687" i="4" s="1"/>
  <c r="S686" i="4" s="1"/>
  <c r="S685" i="4" s="1"/>
  <c r="S684" i="4" s="1"/>
  <c r="S683" i="4" s="1"/>
  <c r="S682" i="4" s="1"/>
  <c r="S681" i="4" s="1"/>
  <c r="S680" i="4" s="1"/>
  <c r="S679" i="4" s="1"/>
  <c r="S678" i="4" s="1"/>
  <c r="S677" i="4" s="1"/>
  <c r="S772" i="4"/>
  <c r="S771" i="4" s="1"/>
  <c r="T773" i="4"/>
  <c r="K291" i="4"/>
  <c r="K266" i="4"/>
  <c r="K215" i="4"/>
  <c r="K241" i="4"/>
  <c r="K240" i="4" s="1"/>
  <c r="K239" i="4" s="1"/>
  <c r="K238" i="4" s="1"/>
  <c r="K237" i="4" s="1"/>
  <c r="K236" i="4" s="1"/>
  <c r="K235" i="4" s="1"/>
  <c r="K234" i="4" s="1"/>
  <c r="K233" i="4" s="1"/>
  <c r="K232" i="4" s="1"/>
  <c r="K231" i="4" s="1"/>
  <c r="K230" i="4" s="1"/>
  <c r="K229" i="4" s="1"/>
  <c r="K228" i="4" s="1"/>
  <c r="K227" i="4" s="1"/>
  <c r="K316" i="4"/>
  <c r="K341" i="4"/>
  <c r="R247" i="4"/>
  <c r="R246" i="4" s="1"/>
  <c r="S248" i="4"/>
  <c r="V675" i="4"/>
  <c r="V674" i="4" s="1"/>
  <c r="W676" i="4"/>
  <c r="C434" i="4"/>
  <c r="A433" i="4"/>
  <c r="S623" i="4"/>
  <c r="R622" i="4"/>
  <c r="R621" i="4" s="1"/>
  <c r="S369" i="4"/>
  <c r="S368" i="4" s="1"/>
  <c r="S367" i="4" s="1"/>
  <c r="S366" i="4" s="1"/>
  <c r="S365" i="4" s="1"/>
  <c r="S364" i="4" s="1"/>
  <c r="S363" i="4" s="1"/>
  <c r="S362" i="4" s="1"/>
  <c r="S361" i="4" s="1"/>
  <c r="S360" i="4" s="1"/>
  <c r="S359" i="4" s="1"/>
  <c r="S358" i="4" s="1"/>
  <c r="S357" i="4" s="1"/>
  <c r="S356" i="4" s="1"/>
  <c r="S355" i="4" s="1"/>
  <c r="S354" i="4" s="1"/>
  <c r="S353" i="4" s="1"/>
  <c r="S352" i="4" s="1"/>
  <c r="T370" i="4"/>
  <c r="C307" i="4"/>
  <c r="A306" i="4"/>
  <c r="C784" i="4"/>
  <c r="A783" i="4"/>
  <c r="G317" i="4"/>
  <c r="G292" i="4"/>
  <c r="G242" i="4"/>
  <c r="G342" i="4"/>
  <c r="G267" i="4"/>
  <c r="G216" i="4"/>
  <c r="V698" i="4"/>
  <c r="U697" i="4"/>
  <c r="U696" i="4" s="1"/>
  <c r="R519" i="4"/>
  <c r="R518" i="4" s="1"/>
  <c r="R517" i="4" s="1"/>
  <c r="R516" i="4" s="1"/>
  <c r="R515" i="4" s="1"/>
  <c r="R514" i="4" s="1"/>
  <c r="R513" i="4" s="1"/>
  <c r="R512" i="4" s="1"/>
  <c r="R511" i="4" s="1"/>
  <c r="R510" i="4" s="1"/>
  <c r="R509" i="4" s="1"/>
  <c r="R508" i="4" s="1"/>
  <c r="R507" i="4" s="1"/>
  <c r="R506" i="4" s="1"/>
  <c r="R505" i="4" s="1"/>
  <c r="R504" i="4" s="1"/>
  <c r="R503" i="4" s="1"/>
  <c r="R502" i="4" s="1"/>
  <c r="S520" i="4"/>
  <c r="C758" i="4"/>
  <c r="A757" i="4"/>
  <c r="A357" i="4"/>
  <c r="C358" i="4"/>
  <c r="V548" i="4"/>
  <c r="U547" i="4"/>
  <c r="U546" i="4" s="1"/>
  <c r="A772" i="4"/>
  <c r="C771" i="4"/>
  <c r="A547" i="4"/>
  <c r="C546" i="4"/>
  <c r="U747" i="4"/>
  <c r="U746" i="4" s="1"/>
  <c r="V748" i="4"/>
  <c r="C20" i="4"/>
  <c r="A796" i="4"/>
  <c r="C795" i="4"/>
  <c r="T647" i="4"/>
  <c r="T646" i="4" s="1"/>
  <c r="U648" i="4"/>
  <c r="T48" i="4"/>
  <c r="S47" i="4"/>
  <c r="S46" i="4" s="1"/>
  <c r="S172" i="4"/>
  <c r="S171" i="4" s="1"/>
  <c r="T173" i="4"/>
  <c r="R776" i="4"/>
  <c r="Q775" i="4"/>
  <c r="Q774" i="4" s="1"/>
  <c r="F791" i="4"/>
  <c r="F741" i="4"/>
  <c r="F766" i="4"/>
  <c r="F690" i="4"/>
  <c r="F716" i="4"/>
  <c r="F715" i="4" s="1"/>
  <c r="F714" i="4" s="1"/>
  <c r="F713" i="4" s="1"/>
  <c r="F712" i="4" s="1"/>
  <c r="F711" i="4" s="1"/>
  <c r="F710" i="4" s="1"/>
  <c r="F709" i="4" s="1"/>
  <c r="F708" i="4" s="1"/>
  <c r="F707" i="4" s="1"/>
  <c r="F706" i="4" s="1"/>
  <c r="F705" i="4" s="1"/>
  <c r="F704" i="4" s="1"/>
  <c r="F703" i="4" s="1"/>
  <c r="F702" i="4" s="1"/>
  <c r="C107" i="4"/>
  <c r="A106" i="4"/>
  <c r="T25" i="4"/>
  <c r="T24" i="4" s="1"/>
  <c r="U26" i="4"/>
  <c r="S373" i="4"/>
  <c r="R372" i="4"/>
  <c r="R371" i="4" s="1"/>
  <c r="C83" i="4"/>
  <c r="A82" i="4"/>
  <c r="A522" i="4"/>
  <c r="C521" i="4"/>
  <c r="C423" i="4"/>
  <c r="A424" i="4"/>
  <c r="A196" i="4"/>
  <c r="C195" i="4"/>
  <c r="T645" i="4"/>
  <c r="S644" i="4"/>
  <c r="S643" i="4" s="1"/>
  <c r="S642" i="4" s="1"/>
  <c r="S641" i="4" s="1"/>
  <c r="S640" i="4" s="1"/>
  <c r="S639" i="4" s="1"/>
  <c r="S638" i="4" s="1"/>
  <c r="S637" i="4" s="1"/>
  <c r="S636" i="4" s="1"/>
  <c r="S635" i="4" s="1"/>
  <c r="S634" i="4" s="1"/>
  <c r="S633" i="4" s="1"/>
  <c r="S632" i="4" s="1"/>
  <c r="S631" i="4" s="1"/>
  <c r="S630" i="4" s="1"/>
  <c r="S629" i="4" s="1"/>
  <c r="S628" i="4" s="1"/>
  <c r="S627" i="4" s="1"/>
  <c r="T144" i="4"/>
  <c r="T143" i="4" s="1"/>
  <c r="T142" i="4" s="1"/>
  <c r="T141" i="4" s="1"/>
  <c r="T140" i="4" s="1"/>
  <c r="T139" i="4" s="1"/>
  <c r="T138" i="4" s="1"/>
  <c r="T137" i="4" s="1"/>
  <c r="T136" i="4" s="1"/>
  <c r="T135" i="4" s="1"/>
  <c r="T134" i="4" s="1"/>
  <c r="T133" i="4" s="1"/>
  <c r="T132" i="4" s="1"/>
  <c r="T131" i="4" s="1"/>
  <c r="T130" i="4" s="1"/>
  <c r="T129" i="4" s="1"/>
  <c r="T128" i="4" s="1"/>
  <c r="T127" i="4" s="1"/>
  <c r="U145" i="4"/>
  <c r="A371" i="4"/>
  <c r="C370" i="4"/>
  <c r="M791" i="4"/>
  <c r="M741" i="4"/>
  <c r="M716" i="4"/>
  <c r="M715" i="4" s="1"/>
  <c r="M714" i="4" s="1"/>
  <c r="M713" i="4" s="1"/>
  <c r="M712" i="4" s="1"/>
  <c r="M711" i="4" s="1"/>
  <c r="M710" i="4" s="1"/>
  <c r="M709" i="4" s="1"/>
  <c r="M708" i="4" s="1"/>
  <c r="M707" i="4" s="1"/>
  <c r="M706" i="4" s="1"/>
  <c r="M705" i="4" s="1"/>
  <c r="M704" i="4" s="1"/>
  <c r="M703" i="4" s="1"/>
  <c r="M702" i="4" s="1"/>
  <c r="M766" i="4"/>
  <c r="M690" i="4"/>
  <c r="A221" i="4"/>
  <c r="C220" i="4"/>
  <c r="U526" i="4"/>
  <c r="T525" i="4"/>
  <c r="T524" i="4" s="1"/>
  <c r="S822" i="4"/>
  <c r="S821" i="4" s="1"/>
  <c r="T823" i="4"/>
  <c r="T670" i="4"/>
  <c r="S669" i="4"/>
  <c r="S668" i="4" s="1"/>
  <c r="S667" i="4" s="1"/>
  <c r="S666" i="4" s="1"/>
  <c r="S665" i="4" s="1"/>
  <c r="S664" i="4" s="1"/>
  <c r="S663" i="4" s="1"/>
  <c r="S662" i="4" s="1"/>
  <c r="S661" i="4" s="1"/>
  <c r="S660" i="4" s="1"/>
  <c r="S659" i="4" s="1"/>
  <c r="S658" i="4" s="1"/>
  <c r="S657" i="4" s="1"/>
  <c r="S656" i="4" s="1"/>
  <c r="S655" i="4" s="1"/>
  <c r="S654" i="4" s="1"/>
  <c r="S653" i="4" s="1"/>
  <c r="S652" i="4" s="1"/>
  <c r="R251" i="4"/>
  <c r="Q250" i="4"/>
  <c r="Q249" i="4" s="1"/>
  <c r="A447" i="4"/>
  <c r="C446" i="4"/>
  <c r="A607" i="4"/>
  <c r="C608" i="4"/>
  <c r="C207" i="4"/>
  <c r="A206" i="4"/>
  <c r="G791" i="4"/>
  <c r="G766" i="4"/>
  <c r="G690" i="4"/>
  <c r="G716" i="4"/>
  <c r="G715" i="4" s="1"/>
  <c r="G714" i="4" s="1"/>
  <c r="G713" i="4" s="1"/>
  <c r="G712" i="4" s="1"/>
  <c r="G711" i="4" s="1"/>
  <c r="G710" i="4" s="1"/>
  <c r="G709" i="4" s="1"/>
  <c r="G708" i="4" s="1"/>
  <c r="G707" i="4" s="1"/>
  <c r="G706" i="4" s="1"/>
  <c r="G705" i="4" s="1"/>
  <c r="G704" i="4" s="1"/>
  <c r="G703" i="4" s="1"/>
  <c r="G702" i="4" s="1"/>
  <c r="G741" i="4"/>
  <c r="T19" i="4"/>
  <c r="T18" i="4" s="1"/>
  <c r="T17" i="4" s="1"/>
  <c r="T16" i="4" s="1"/>
  <c r="T15" i="4" s="1"/>
  <c r="T14" i="4" s="1"/>
  <c r="T13" i="4" s="1"/>
  <c r="T12" i="4" s="1"/>
  <c r="T11" i="4" s="1"/>
  <c r="T10" i="4" s="1"/>
  <c r="T9" i="4" s="1"/>
  <c r="T8" i="4" s="1"/>
  <c r="T7" i="4" s="1"/>
  <c r="T6" i="4" s="1"/>
  <c r="T5" i="4" s="1"/>
  <c r="T4" i="4" s="1"/>
  <c r="T3" i="4" s="1"/>
  <c r="T2" i="4" s="1"/>
  <c r="U20" i="4"/>
  <c r="R276" i="4"/>
  <c r="Q275" i="4"/>
  <c r="Q274" i="4" s="1"/>
  <c r="F266" i="4"/>
  <c r="F341" i="4"/>
  <c r="F316" i="4"/>
  <c r="F215" i="4"/>
  <c r="F241" i="4"/>
  <c r="F240" i="4" s="1"/>
  <c r="F239" i="4" s="1"/>
  <c r="F238" i="4" s="1"/>
  <c r="F237" i="4" s="1"/>
  <c r="F236" i="4" s="1"/>
  <c r="F235" i="4" s="1"/>
  <c r="F234" i="4" s="1"/>
  <c r="F233" i="4" s="1"/>
  <c r="F232" i="4" s="1"/>
  <c r="F231" i="4" s="1"/>
  <c r="F230" i="4" s="1"/>
  <c r="F229" i="4" s="1"/>
  <c r="F228" i="4" s="1"/>
  <c r="F227" i="4" s="1"/>
  <c r="F291" i="4"/>
  <c r="R351" i="4"/>
  <c r="Q350" i="4"/>
  <c r="Q349" i="4" s="1"/>
  <c r="L266" i="4"/>
  <c r="L341" i="4"/>
  <c r="L291" i="4"/>
  <c r="L215" i="4"/>
  <c r="L241" i="4"/>
  <c r="L240" i="4" s="1"/>
  <c r="L239" i="4" s="1"/>
  <c r="L238" i="4" s="1"/>
  <c r="L237" i="4" s="1"/>
  <c r="L236" i="4" s="1"/>
  <c r="L235" i="4" s="1"/>
  <c r="L234" i="4" s="1"/>
  <c r="L233" i="4" s="1"/>
  <c r="L232" i="4" s="1"/>
  <c r="L231" i="4" s="1"/>
  <c r="L230" i="4" s="1"/>
  <c r="L229" i="4" s="1"/>
  <c r="L228" i="4" s="1"/>
  <c r="L227" i="4" s="1"/>
  <c r="L316" i="4"/>
  <c r="A281" i="4"/>
  <c r="C282" i="4"/>
  <c r="U620" i="4"/>
  <c r="T619" i="4"/>
  <c r="T618" i="4" s="1"/>
  <c r="T617" i="4" s="1"/>
  <c r="T616" i="4" s="1"/>
  <c r="T615" i="4" s="1"/>
  <c r="T614" i="4" s="1"/>
  <c r="T613" i="4" s="1"/>
  <c r="T612" i="4" s="1"/>
  <c r="T611" i="4" s="1"/>
  <c r="T610" i="4" s="1"/>
  <c r="T609" i="4" s="1"/>
  <c r="T608" i="4" s="1"/>
  <c r="T607" i="4" s="1"/>
  <c r="T606" i="4" s="1"/>
  <c r="T605" i="4" s="1"/>
  <c r="T604" i="4" s="1"/>
  <c r="T603" i="4" s="1"/>
  <c r="T602" i="4" s="1"/>
  <c r="C145" i="4"/>
  <c r="A146" i="4"/>
  <c r="A381" i="4"/>
  <c r="C382" i="4"/>
  <c r="S295" i="4"/>
  <c r="R294" i="4"/>
  <c r="R293" i="4" s="1"/>
  <c r="R292" i="4" s="1"/>
  <c r="R291" i="4" s="1"/>
  <c r="R290" i="4" s="1"/>
  <c r="R289" i="4" s="1"/>
  <c r="R288" i="4" s="1"/>
  <c r="R287" i="4" s="1"/>
  <c r="R286" i="4" s="1"/>
  <c r="R285" i="4" s="1"/>
  <c r="R284" i="4" s="1"/>
  <c r="R283" i="4" s="1"/>
  <c r="R282" i="4" s="1"/>
  <c r="R281" i="4" s="1"/>
  <c r="R280" i="4" s="1"/>
  <c r="R279" i="4" s="1"/>
  <c r="R278" i="4" s="1"/>
  <c r="R277" i="4" s="1"/>
  <c r="S326" i="4"/>
  <c r="R325" i="4"/>
  <c r="R324" i="4" s="1"/>
  <c r="A121" i="4"/>
  <c r="C120" i="4"/>
  <c r="S272" i="4"/>
  <c r="S271" i="4" s="1"/>
  <c r="T273" i="4"/>
  <c r="S598" i="4"/>
  <c r="R597" i="4"/>
  <c r="R596" i="4" s="1"/>
  <c r="R801" i="4"/>
  <c r="Q800" i="4"/>
  <c r="Q799" i="4" s="1"/>
  <c r="S375" i="4"/>
  <c r="S374" i="4" s="1"/>
  <c r="T376" i="4"/>
  <c r="S244" i="4"/>
  <c r="S243" i="4" s="1"/>
  <c r="S242" i="4" s="1"/>
  <c r="S241" i="4" s="1"/>
  <c r="S240" i="4" s="1"/>
  <c r="S239" i="4" s="1"/>
  <c r="S238" i="4" s="1"/>
  <c r="S237" i="4" s="1"/>
  <c r="S236" i="4" s="1"/>
  <c r="S235" i="4" s="1"/>
  <c r="S234" i="4" s="1"/>
  <c r="S233" i="4" s="1"/>
  <c r="S232" i="4" s="1"/>
  <c r="S231" i="4" s="1"/>
  <c r="S230" i="4" s="1"/>
  <c r="S229" i="4" s="1"/>
  <c r="S228" i="4" s="1"/>
  <c r="S227" i="4" s="1"/>
  <c r="T245" i="4"/>
  <c r="Q750" i="4"/>
  <c r="Q749" i="4" s="1"/>
  <c r="R751" i="4"/>
  <c r="U125" i="4"/>
  <c r="U124" i="4" s="1"/>
  <c r="V126" i="4"/>
  <c r="J340" i="4"/>
  <c r="J315" i="4"/>
  <c r="J290" i="4"/>
  <c r="J265" i="4"/>
  <c r="J214" i="4"/>
  <c r="J791" i="4"/>
  <c r="J766" i="4"/>
  <c r="J741" i="4"/>
  <c r="J716" i="4"/>
  <c r="J715" i="4" s="1"/>
  <c r="J714" i="4" s="1"/>
  <c r="J713" i="4" s="1"/>
  <c r="J712" i="4" s="1"/>
  <c r="J711" i="4" s="1"/>
  <c r="J710" i="4" s="1"/>
  <c r="J709" i="4" s="1"/>
  <c r="J708" i="4" s="1"/>
  <c r="J707" i="4" s="1"/>
  <c r="J706" i="4" s="1"/>
  <c r="J705" i="4" s="1"/>
  <c r="J704" i="4" s="1"/>
  <c r="J703" i="4" s="1"/>
  <c r="J702" i="4" s="1"/>
  <c r="J690" i="4"/>
  <c r="T69" i="4"/>
  <c r="T68" i="4" s="1"/>
  <c r="T67" i="4" s="1"/>
  <c r="T66" i="4" s="1"/>
  <c r="T65" i="4" s="1"/>
  <c r="T64" i="4" s="1"/>
  <c r="T63" i="4" s="1"/>
  <c r="T62" i="4" s="1"/>
  <c r="T61" i="4" s="1"/>
  <c r="T60" i="4" s="1"/>
  <c r="T59" i="4" s="1"/>
  <c r="T58" i="4" s="1"/>
  <c r="T57" i="4" s="1"/>
  <c r="T56" i="4" s="1"/>
  <c r="T55" i="4" s="1"/>
  <c r="T54" i="4" s="1"/>
  <c r="T53" i="4" s="1"/>
  <c r="T52" i="4" s="1"/>
  <c r="U70" i="4"/>
  <c r="R500" i="4"/>
  <c r="R499" i="4" s="1"/>
  <c r="S501" i="4"/>
  <c r="W820" i="4"/>
  <c r="V819" i="4"/>
  <c r="V818" i="4" s="1"/>
  <c r="V817" i="4" s="1"/>
  <c r="V816" i="4" s="1"/>
  <c r="V815" i="4" s="1"/>
  <c r="V814" i="4" s="1"/>
  <c r="V813" i="4" s="1"/>
  <c r="V812" i="4" s="1"/>
  <c r="V811" i="4" s="1"/>
  <c r="V810" i="4" s="1"/>
  <c r="V809" i="4" s="1"/>
  <c r="V808" i="4" s="1"/>
  <c r="V807" i="4" s="1"/>
  <c r="V806" i="4" s="1"/>
  <c r="V805" i="4" s="1"/>
  <c r="V804" i="4" s="1"/>
  <c r="V803" i="4" s="1"/>
  <c r="V802" i="4" s="1"/>
  <c r="T44" i="4"/>
  <c r="T43" i="4" s="1"/>
  <c r="T42" i="4" s="1"/>
  <c r="T41" i="4" s="1"/>
  <c r="T40" i="4" s="1"/>
  <c r="T39" i="4" s="1"/>
  <c r="T38" i="4" s="1"/>
  <c r="T37" i="4" s="1"/>
  <c r="T36" i="4" s="1"/>
  <c r="T35" i="4" s="1"/>
  <c r="T34" i="4" s="1"/>
  <c r="T33" i="4" s="1"/>
  <c r="T32" i="4" s="1"/>
  <c r="T31" i="4" s="1"/>
  <c r="T30" i="4" s="1"/>
  <c r="T29" i="4" s="1"/>
  <c r="T28" i="4" s="1"/>
  <c r="T27" i="4" s="1"/>
  <c r="U45" i="4"/>
  <c r="C8" i="4"/>
  <c r="C58" i="4"/>
  <c r="A57" i="4"/>
  <c r="T150" i="4"/>
  <c r="T149" i="4" s="1"/>
  <c r="U151" i="4"/>
  <c r="R319" i="4"/>
  <c r="R318" i="4" s="1"/>
  <c r="R317" i="4" s="1"/>
  <c r="R316" i="4" s="1"/>
  <c r="R315" i="4" s="1"/>
  <c r="R314" i="4" s="1"/>
  <c r="R313" i="4" s="1"/>
  <c r="R312" i="4" s="1"/>
  <c r="R311" i="4" s="1"/>
  <c r="R310" i="4" s="1"/>
  <c r="R309" i="4" s="1"/>
  <c r="R308" i="4" s="1"/>
  <c r="R307" i="4" s="1"/>
  <c r="R306" i="4" s="1"/>
  <c r="R305" i="4" s="1"/>
  <c r="R304" i="4" s="1"/>
  <c r="R303" i="4" s="1"/>
  <c r="R302" i="4" s="1"/>
  <c r="S320" i="4"/>
  <c r="S745" i="4"/>
  <c r="R744" i="4"/>
  <c r="R743" i="4" s="1"/>
  <c r="R742" i="4" s="1"/>
  <c r="R741" i="4" s="1"/>
  <c r="R740" i="4" s="1"/>
  <c r="R739" i="4" s="1"/>
  <c r="R738" i="4" s="1"/>
  <c r="R737" i="4" s="1"/>
  <c r="R736" i="4" s="1"/>
  <c r="R735" i="4" s="1"/>
  <c r="R734" i="4" s="1"/>
  <c r="R733" i="4" s="1"/>
  <c r="R732" i="4" s="1"/>
  <c r="R731" i="4" s="1"/>
  <c r="R730" i="4" s="1"/>
  <c r="R729" i="4" s="1"/>
  <c r="R728" i="4" s="1"/>
  <c r="R727" i="4" s="1"/>
  <c r="S573" i="4"/>
  <c r="R572" i="4"/>
  <c r="R571" i="4" s="1"/>
  <c r="T797" i="4"/>
  <c r="T796" i="4" s="1"/>
  <c r="U798" i="4"/>
  <c r="S444" i="4"/>
  <c r="S443" i="4" s="1"/>
  <c r="S442" i="4" s="1"/>
  <c r="S441" i="4" s="1"/>
  <c r="S440" i="4" s="1"/>
  <c r="S439" i="4" s="1"/>
  <c r="S438" i="4" s="1"/>
  <c r="S437" i="4" s="1"/>
  <c r="S436" i="4" s="1"/>
  <c r="S435" i="4" s="1"/>
  <c r="S434" i="4" s="1"/>
  <c r="S433" i="4" s="1"/>
  <c r="S432" i="4" s="1"/>
  <c r="S431" i="4" s="1"/>
  <c r="S430" i="4" s="1"/>
  <c r="S429" i="4" s="1"/>
  <c r="S428" i="4" s="1"/>
  <c r="S427" i="4" s="1"/>
  <c r="T445" i="4"/>
  <c r="A345" i="4"/>
  <c r="C344" i="4"/>
  <c r="S448" i="4"/>
  <c r="R447" i="4"/>
  <c r="R446" i="4" s="1"/>
  <c r="E790" i="4"/>
  <c r="E765" i="4"/>
  <c r="E740" i="4"/>
  <c r="E689" i="4"/>
  <c r="T119" i="4"/>
  <c r="T118" i="4" s="1"/>
  <c r="T117" i="4" s="1"/>
  <c r="T116" i="4" s="1"/>
  <c r="T115" i="4" s="1"/>
  <c r="T114" i="4" s="1"/>
  <c r="T113" i="4" s="1"/>
  <c r="T112" i="4" s="1"/>
  <c r="T111" i="4" s="1"/>
  <c r="T110" i="4" s="1"/>
  <c r="T109" i="4" s="1"/>
  <c r="T108" i="4" s="1"/>
  <c r="T107" i="4" s="1"/>
  <c r="T106" i="4" s="1"/>
  <c r="T105" i="4" s="1"/>
  <c r="T104" i="4" s="1"/>
  <c r="T103" i="4" s="1"/>
  <c r="T102" i="4" s="1"/>
  <c r="U120" i="4"/>
  <c r="C45" i="4"/>
  <c r="A96" i="4"/>
  <c r="C95" i="4"/>
  <c r="T200" i="4"/>
  <c r="T199" i="4" s="1"/>
  <c r="U201" i="4"/>
  <c r="R344" i="4"/>
  <c r="R343" i="4" s="1"/>
  <c r="R342" i="4" s="1"/>
  <c r="R341" i="4" s="1"/>
  <c r="R340" i="4" s="1"/>
  <c r="R339" i="4" s="1"/>
  <c r="R338" i="4" s="1"/>
  <c r="R337" i="4" s="1"/>
  <c r="R336" i="4" s="1"/>
  <c r="R335" i="4" s="1"/>
  <c r="R334" i="4" s="1"/>
  <c r="R333" i="4" s="1"/>
  <c r="R332" i="4" s="1"/>
  <c r="R331" i="4" s="1"/>
  <c r="R330" i="4" s="1"/>
  <c r="R329" i="4" s="1"/>
  <c r="R328" i="4" s="1"/>
  <c r="R327" i="4" s="1"/>
  <c r="S345" i="4"/>
  <c r="A722" i="4"/>
  <c r="C721" i="4"/>
  <c r="A296" i="4"/>
  <c r="C295" i="4"/>
  <c r="T719" i="4"/>
  <c r="T718" i="4" s="1"/>
  <c r="T717" i="4" s="1"/>
  <c r="T716" i="4" s="1"/>
  <c r="T715" i="4" s="1"/>
  <c r="T714" i="4" s="1"/>
  <c r="T713" i="4" s="1"/>
  <c r="T712" i="4" s="1"/>
  <c r="T711" i="4" s="1"/>
  <c r="T710" i="4" s="1"/>
  <c r="T709" i="4" s="1"/>
  <c r="T708" i="4" s="1"/>
  <c r="T707" i="4" s="1"/>
  <c r="T706" i="4" s="1"/>
  <c r="T705" i="4" s="1"/>
  <c r="T704" i="4" s="1"/>
  <c r="T703" i="4" s="1"/>
  <c r="T702" i="4" s="1"/>
  <c r="U720" i="4"/>
  <c r="R297" i="4"/>
  <c r="R296" i="4" s="1"/>
  <c r="S298" i="4"/>
  <c r="C658" i="4"/>
  <c r="A657" i="4"/>
  <c r="C459" i="4"/>
  <c r="A458" i="4"/>
  <c r="U795" i="4"/>
  <c r="T794" i="4"/>
  <c r="T793" i="4" s="1"/>
  <c r="T792" i="4" s="1"/>
  <c r="T791" i="4" s="1"/>
  <c r="T790" i="4" s="1"/>
  <c r="T789" i="4" s="1"/>
  <c r="T788" i="4" s="1"/>
  <c r="T787" i="4" s="1"/>
  <c r="T786" i="4" s="1"/>
  <c r="T785" i="4" s="1"/>
  <c r="T784" i="4" s="1"/>
  <c r="T783" i="4" s="1"/>
  <c r="T782" i="4" s="1"/>
  <c r="T781" i="4" s="1"/>
  <c r="T780" i="4" s="1"/>
  <c r="T779" i="4" s="1"/>
  <c r="T778" i="4" s="1"/>
  <c r="T777" i="4" s="1"/>
  <c r="S301" i="4"/>
  <c r="R300" i="4"/>
  <c r="R299" i="4" s="1"/>
  <c r="C708" i="4"/>
  <c r="A707" i="4"/>
  <c r="A170" i="4"/>
  <c r="C169" i="4"/>
  <c r="S450" i="4"/>
  <c r="S449" i="4" s="1"/>
  <c r="T451" i="4"/>
  <c r="T100" i="4"/>
  <c r="T99" i="4" s="1"/>
  <c r="U101" i="4"/>
  <c r="A320" i="4"/>
  <c r="C319" i="4"/>
  <c r="V673" i="4"/>
  <c r="U672" i="4"/>
  <c r="U671" i="4" s="1"/>
  <c r="U175" i="4"/>
  <c r="U174" i="4" s="1"/>
  <c r="V176" i="4"/>
  <c r="A257" i="4"/>
  <c r="C258" i="4"/>
  <c r="R494" i="4"/>
  <c r="R493" i="4" s="1"/>
  <c r="R492" i="4" s="1"/>
  <c r="R491" i="4" s="1"/>
  <c r="R490" i="4" s="1"/>
  <c r="R489" i="4" s="1"/>
  <c r="R488" i="4" s="1"/>
  <c r="R487" i="4" s="1"/>
  <c r="R486" i="4" s="1"/>
  <c r="R485" i="4" s="1"/>
  <c r="R484" i="4" s="1"/>
  <c r="R483" i="4" s="1"/>
  <c r="R482" i="4" s="1"/>
  <c r="R481" i="4" s="1"/>
  <c r="R480" i="4" s="1"/>
  <c r="R479" i="4" s="1"/>
  <c r="R478" i="4" s="1"/>
  <c r="R477" i="4" s="1"/>
  <c r="S495" i="4"/>
  <c r="K790" i="4"/>
  <c r="K765" i="4"/>
  <c r="K740" i="4"/>
  <c r="K689" i="4"/>
  <c r="A496" i="4"/>
  <c r="C495" i="4"/>
  <c r="A697" i="4"/>
  <c r="C696" i="4"/>
  <c r="R726" i="4"/>
  <c r="Q725" i="4"/>
  <c r="Q724" i="4" s="1"/>
  <c r="C157" i="4"/>
  <c r="A156" i="4"/>
  <c r="S423" i="4"/>
  <c r="R422" i="4"/>
  <c r="R421" i="4" s="1"/>
  <c r="A407" i="4"/>
  <c r="C408" i="4"/>
  <c r="C559" i="4"/>
  <c r="A558" i="4"/>
  <c r="S270" i="4"/>
  <c r="R269" i="4"/>
  <c r="R268" i="4" s="1"/>
  <c r="R267" i="4" s="1"/>
  <c r="R266" i="4" s="1"/>
  <c r="R265" i="4" s="1"/>
  <c r="R264" i="4" s="1"/>
  <c r="R263" i="4" s="1"/>
  <c r="R262" i="4" s="1"/>
  <c r="R261" i="4" s="1"/>
  <c r="R260" i="4" s="1"/>
  <c r="R259" i="4" s="1"/>
  <c r="R258" i="4" s="1"/>
  <c r="R257" i="4" s="1"/>
  <c r="R256" i="4" s="1"/>
  <c r="R255" i="4" s="1"/>
  <c r="R254" i="4" s="1"/>
  <c r="R253" i="4" s="1"/>
  <c r="R252" i="4" s="1"/>
  <c r="C133" i="4" l="1"/>
  <c r="A132" i="4"/>
  <c r="S197" i="4"/>
  <c r="S196" i="4" s="1"/>
  <c r="T198" i="4"/>
  <c r="S222" i="4"/>
  <c r="S221" i="4" s="1"/>
  <c r="T223" i="4"/>
  <c r="T122" i="4"/>
  <c r="T121" i="4" s="1"/>
  <c r="U123" i="4"/>
  <c r="T545" i="4"/>
  <c r="S544" i="4"/>
  <c r="S543" i="4" s="1"/>
  <c r="S542" i="4" s="1"/>
  <c r="S541" i="4" s="1"/>
  <c r="S540" i="4" s="1"/>
  <c r="S539" i="4" s="1"/>
  <c r="S538" i="4" s="1"/>
  <c r="S537" i="4" s="1"/>
  <c r="S536" i="4" s="1"/>
  <c r="S535" i="4" s="1"/>
  <c r="S534" i="4" s="1"/>
  <c r="S533" i="4" s="1"/>
  <c r="S532" i="4" s="1"/>
  <c r="S531" i="4" s="1"/>
  <c r="S530" i="4" s="1"/>
  <c r="S529" i="4" s="1"/>
  <c r="S528" i="4" s="1"/>
  <c r="S527" i="4" s="1"/>
  <c r="A596" i="4"/>
  <c r="C595" i="4"/>
  <c r="C232" i="4"/>
  <c r="A231" i="4"/>
  <c r="A507" i="4"/>
  <c r="C508" i="4"/>
  <c r="C633" i="4"/>
  <c r="A632" i="4"/>
  <c r="A397" i="4"/>
  <c r="C396" i="4"/>
  <c r="U601" i="4"/>
  <c r="T600" i="4"/>
  <c r="T599" i="4" s="1"/>
  <c r="U523" i="4"/>
  <c r="T522" i="4"/>
  <c r="T521" i="4" s="1"/>
  <c r="L791" i="4"/>
  <c r="L690" i="4"/>
  <c r="L741" i="4"/>
  <c r="L766" i="4"/>
  <c r="L716" i="4"/>
  <c r="L715" i="4" s="1"/>
  <c r="L714" i="4" s="1"/>
  <c r="L713" i="4" s="1"/>
  <c r="L712" i="4" s="1"/>
  <c r="L711" i="4" s="1"/>
  <c r="L710" i="4" s="1"/>
  <c r="L709" i="4" s="1"/>
  <c r="L708" i="4" s="1"/>
  <c r="L707" i="4" s="1"/>
  <c r="L706" i="4" s="1"/>
  <c r="L705" i="4" s="1"/>
  <c r="L704" i="4" s="1"/>
  <c r="L703" i="4" s="1"/>
  <c r="L702" i="4" s="1"/>
  <c r="C621" i="4"/>
  <c r="A622" i="4"/>
  <c r="A746" i="4"/>
  <c r="C745" i="4"/>
  <c r="U400" i="4"/>
  <c r="U399" i="4" s="1"/>
  <c r="V401" i="4"/>
  <c r="A681" i="4"/>
  <c r="C682" i="4"/>
  <c r="A529" i="4"/>
  <c r="C530" i="4"/>
  <c r="A482" i="4"/>
  <c r="C483" i="4"/>
  <c r="U701" i="4"/>
  <c r="T700" i="4"/>
  <c r="T699" i="4" s="1"/>
  <c r="O464" i="4"/>
  <c r="P465" i="4"/>
  <c r="Q465" i="4" s="1"/>
  <c r="R465" i="4" s="1"/>
  <c r="S465" i="4" s="1"/>
  <c r="A582" i="4"/>
  <c r="C583" i="4"/>
  <c r="U395" i="4"/>
  <c r="T394" i="4"/>
  <c r="T393" i="4" s="1"/>
  <c r="T392" i="4" s="1"/>
  <c r="T391" i="4" s="1"/>
  <c r="T390" i="4" s="1"/>
  <c r="T389" i="4" s="1"/>
  <c r="T388" i="4" s="1"/>
  <c r="T387" i="4" s="1"/>
  <c r="T386" i="4" s="1"/>
  <c r="T385" i="4" s="1"/>
  <c r="T384" i="4" s="1"/>
  <c r="T383" i="4" s="1"/>
  <c r="T382" i="4" s="1"/>
  <c r="T381" i="4" s="1"/>
  <c r="T380" i="4" s="1"/>
  <c r="T379" i="4" s="1"/>
  <c r="T378" i="4" s="1"/>
  <c r="T377" i="4" s="1"/>
  <c r="A181" i="4"/>
  <c r="C182" i="4"/>
  <c r="C807" i="4"/>
  <c r="A806" i="4"/>
  <c r="S569" i="4"/>
  <c r="S568" i="4" s="1"/>
  <c r="S567" i="4" s="1"/>
  <c r="S566" i="4" s="1"/>
  <c r="S565" i="4" s="1"/>
  <c r="S564" i="4" s="1"/>
  <c r="S563" i="4" s="1"/>
  <c r="S562" i="4" s="1"/>
  <c r="S561" i="4" s="1"/>
  <c r="S560" i="4" s="1"/>
  <c r="S559" i="4" s="1"/>
  <c r="S558" i="4" s="1"/>
  <c r="S557" i="4" s="1"/>
  <c r="S556" i="4" s="1"/>
  <c r="S555" i="4" s="1"/>
  <c r="S554" i="4" s="1"/>
  <c r="S553" i="4" s="1"/>
  <c r="S552" i="4" s="1"/>
  <c r="T570" i="4"/>
  <c r="C471" i="4"/>
  <c r="A472" i="4"/>
  <c r="A731" i="4"/>
  <c r="C732" i="4"/>
  <c r="A646" i="4"/>
  <c r="C645" i="4"/>
  <c r="T497" i="4"/>
  <c r="T496" i="4" s="1"/>
  <c r="U498" i="4"/>
  <c r="T651" i="4"/>
  <c r="S650" i="4"/>
  <c r="S649" i="4" s="1"/>
  <c r="S594" i="4"/>
  <c r="S593" i="4" s="1"/>
  <c r="S592" i="4" s="1"/>
  <c r="S591" i="4" s="1"/>
  <c r="S590" i="4" s="1"/>
  <c r="S589" i="4" s="1"/>
  <c r="S588" i="4" s="1"/>
  <c r="S587" i="4" s="1"/>
  <c r="S586" i="4" s="1"/>
  <c r="S585" i="4" s="1"/>
  <c r="S584" i="4" s="1"/>
  <c r="S583" i="4" s="1"/>
  <c r="S582" i="4" s="1"/>
  <c r="S581" i="4" s="1"/>
  <c r="S580" i="4" s="1"/>
  <c r="S579" i="4" s="1"/>
  <c r="S578" i="4" s="1"/>
  <c r="S577" i="4" s="1"/>
  <c r="T595" i="4"/>
  <c r="A406" i="4"/>
  <c r="C407" i="4"/>
  <c r="A698" i="4"/>
  <c r="C697" i="4"/>
  <c r="A321" i="4"/>
  <c r="C320" i="4"/>
  <c r="A171" i="4"/>
  <c r="C170" i="4"/>
  <c r="T301" i="4"/>
  <c r="S300" i="4"/>
  <c r="S299" i="4" s="1"/>
  <c r="U794" i="4"/>
  <c r="U793" i="4" s="1"/>
  <c r="U792" i="4" s="1"/>
  <c r="U791" i="4" s="1"/>
  <c r="U790" i="4" s="1"/>
  <c r="U789" i="4" s="1"/>
  <c r="U788" i="4" s="1"/>
  <c r="U787" i="4" s="1"/>
  <c r="U786" i="4" s="1"/>
  <c r="U785" i="4" s="1"/>
  <c r="U784" i="4" s="1"/>
  <c r="U783" i="4" s="1"/>
  <c r="U782" i="4" s="1"/>
  <c r="U781" i="4" s="1"/>
  <c r="U780" i="4" s="1"/>
  <c r="U779" i="4" s="1"/>
  <c r="U778" i="4" s="1"/>
  <c r="U777" i="4" s="1"/>
  <c r="V795" i="4"/>
  <c r="C722" i="4"/>
  <c r="A723" i="4"/>
  <c r="A346" i="4"/>
  <c r="C345" i="4"/>
  <c r="S744" i="4"/>
  <c r="S743" i="4" s="1"/>
  <c r="S742" i="4" s="1"/>
  <c r="S741" i="4" s="1"/>
  <c r="S740" i="4" s="1"/>
  <c r="S739" i="4" s="1"/>
  <c r="S738" i="4" s="1"/>
  <c r="S737" i="4" s="1"/>
  <c r="S736" i="4" s="1"/>
  <c r="S735" i="4" s="1"/>
  <c r="S734" i="4" s="1"/>
  <c r="S733" i="4" s="1"/>
  <c r="S732" i="4" s="1"/>
  <c r="S731" i="4" s="1"/>
  <c r="S730" i="4" s="1"/>
  <c r="S729" i="4" s="1"/>
  <c r="S728" i="4" s="1"/>
  <c r="S727" i="4" s="1"/>
  <c r="T745" i="4"/>
  <c r="A122" i="4"/>
  <c r="C121" i="4"/>
  <c r="M790" i="4"/>
  <c r="M740" i="4"/>
  <c r="M689" i="4"/>
  <c r="M765" i="4"/>
  <c r="A197" i="4"/>
  <c r="C196" i="4"/>
  <c r="T373" i="4"/>
  <c r="S372" i="4"/>
  <c r="S371" i="4" s="1"/>
  <c r="V648" i="4"/>
  <c r="U647" i="4"/>
  <c r="U646" i="4" s="1"/>
  <c r="W748" i="4"/>
  <c r="V747" i="4"/>
  <c r="V746" i="4" s="1"/>
  <c r="M265" i="4"/>
  <c r="M340" i="4"/>
  <c r="M290" i="4"/>
  <c r="M315" i="4"/>
  <c r="M214" i="4"/>
  <c r="W226" i="4"/>
  <c r="V225" i="4"/>
  <c r="V224" i="4" s="1"/>
  <c r="U426" i="4"/>
  <c r="T425" i="4"/>
  <c r="T424" i="4" s="1"/>
  <c r="V51" i="4"/>
  <c r="U50" i="4"/>
  <c r="U49" i="4" s="1"/>
  <c r="A274" i="4"/>
  <c r="C273" i="4"/>
  <c r="E315" i="4"/>
  <c r="E290" i="4"/>
  <c r="E214" i="4"/>
  <c r="E265" i="4"/>
  <c r="E340" i="4"/>
  <c r="T769" i="4"/>
  <c r="T768" i="4" s="1"/>
  <c r="T767" i="4" s="1"/>
  <c r="T766" i="4" s="1"/>
  <c r="T765" i="4" s="1"/>
  <c r="T764" i="4" s="1"/>
  <c r="T763" i="4" s="1"/>
  <c r="T762" i="4" s="1"/>
  <c r="T761" i="4" s="1"/>
  <c r="T760" i="4" s="1"/>
  <c r="T759" i="4" s="1"/>
  <c r="T758" i="4" s="1"/>
  <c r="T757" i="4" s="1"/>
  <c r="T756" i="4" s="1"/>
  <c r="T755" i="4" s="1"/>
  <c r="T754" i="4" s="1"/>
  <c r="T753" i="4" s="1"/>
  <c r="T752" i="4" s="1"/>
  <c r="U770" i="4"/>
  <c r="V76" i="4"/>
  <c r="U75" i="4"/>
  <c r="U74" i="4" s="1"/>
  <c r="U451" i="4"/>
  <c r="T450" i="4"/>
  <c r="T449" i="4" s="1"/>
  <c r="A706" i="4"/>
  <c r="C707" i="4"/>
  <c r="E789" i="4"/>
  <c r="E788" i="4" s="1"/>
  <c r="E787" i="4" s="1"/>
  <c r="E786" i="4" s="1"/>
  <c r="E785" i="4" s="1"/>
  <c r="E784" i="4" s="1"/>
  <c r="E783" i="4" s="1"/>
  <c r="E782" i="4" s="1"/>
  <c r="E781" i="4" s="1"/>
  <c r="E780" i="4" s="1"/>
  <c r="E779" i="4" s="1"/>
  <c r="E778" i="4" s="1"/>
  <c r="E777" i="4" s="1"/>
  <c r="E764" i="4"/>
  <c r="E763" i="4" s="1"/>
  <c r="E762" i="4" s="1"/>
  <c r="E761" i="4" s="1"/>
  <c r="E760" i="4" s="1"/>
  <c r="E759" i="4" s="1"/>
  <c r="E758" i="4" s="1"/>
  <c r="E757" i="4" s="1"/>
  <c r="E756" i="4" s="1"/>
  <c r="E755" i="4" s="1"/>
  <c r="E754" i="4" s="1"/>
  <c r="E753" i="4" s="1"/>
  <c r="E752" i="4" s="1"/>
  <c r="E739" i="4"/>
  <c r="E738" i="4" s="1"/>
  <c r="E737" i="4" s="1"/>
  <c r="E736" i="4" s="1"/>
  <c r="E735" i="4" s="1"/>
  <c r="E734" i="4" s="1"/>
  <c r="E733" i="4" s="1"/>
  <c r="E732" i="4" s="1"/>
  <c r="E731" i="4" s="1"/>
  <c r="E730" i="4" s="1"/>
  <c r="E729" i="4" s="1"/>
  <c r="E728" i="4" s="1"/>
  <c r="E727" i="4" s="1"/>
  <c r="E688" i="4"/>
  <c r="E687" i="4" s="1"/>
  <c r="E686" i="4" s="1"/>
  <c r="E685" i="4" s="1"/>
  <c r="E684" i="4" s="1"/>
  <c r="E683" i="4" s="1"/>
  <c r="E682" i="4" s="1"/>
  <c r="E681" i="4" s="1"/>
  <c r="E680" i="4" s="1"/>
  <c r="E679" i="4" s="1"/>
  <c r="E678" i="4" s="1"/>
  <c r="E677" i="4" s="1"/>
  <c r="U445" i="4"/>
  <c r="T444" i="4"/>
  <c r="T443" i="4" s="1"/>
  <c r="T442" i="4" s="1"/>
  <c r="T441" i="4" s="1"/>
  <c r="T440" i="4" s="1"/>
  <c r="T439" i="4" s="1"/>
  <c r="T438" i="4" s="1"/>
  <c r="T437" i="4" s="1"/>
  <c r="T436" i="4" s="1"/>
  <c r="T435" i="4" s="1"/>
  <c r="T434" i="4" s="1"/>
  <c r="T433" i="4" s="1"/>
  <c r="T432" i="4" s="1"/>
  <c r="T431" i="4" s="1"/>
  <c r="T430" i="4" s="1"/>
  <c r="T429" i="4" s="1"/>
  <c r="T428" i="4" s="1"/>
  <c r="T427" i="4" s="1"/>
  <c r="C7" i="4"/>
  <c r="S251" i="4"/>
  <c r="R250" i="4"/>
  <c r="R249" i="4" s="1"/>
  <c r="C82" i="4"/>
  <c r="A81" i="4"/>
  <c r="U25" i="4"/>
  <c r="U24" i="4" s="1"/>
  <c r="V26" i="4"/>
  <c r="U695" i="4"/>
  <c r="T694" i="4"/>
  <c r="T693" i="4" s="1"/>
  <c r="T692" i="4" s="1"/>
  <c r="T691" i="4" s="1"/>
  <c r="T690" i="4" s="1"/>
  <c r="T689" i="4" s="1"/>
  <c r="T688" i="4" s="1"/>
  <c r="T687" i="4" s="1"/>
  <c r="T686" i="4" s="1"/>
  <c r="T685" i="4" s="1"/>
  <c r="T684" i="4" s="1"/>
  <c r="T683" i="4" s="1"/>
  <c r="T682" i="4" s="1"/>
  <c r="T681" i="4" s="1"/>
  <c r="T680" i="4" s="1"/>
  <c r="T679" i="4" s="1"/>
  <c r="T678" i="4" s="1"/>
  <c r="T677" i="4" s="1"/>
  <c r="C246" i="4"/>
  <c r="A247" i="4"/>
  <c r="V148" i="4"/>
  <c r="U147" i="4"/>
  <c r="U146" i="4" s="1"/>
  <c r="A72" i="4"/>
  <c r="C71" i="4"/>
  <c r="V625" i="4"/>
  <c r="V624" i="4" s="1"/>
  <c r="W626" i="4"/>
  <c r="C32" i="4"/>
  <c r="A572" i="4"/>
  <c r="C571" i="4"/>
  <c r="T270" i="4"/>
  <c r="S269" i="4"/>
  <c r="S268" i="4" s="1"/>
  <c r="S267" i="4" s="1"/>
  <c r="S266" i="4" s="1"/>
  <c r="S265" i="4" s="1"/>
  <c r="S264" i="4" s="1"/>
  <c r="S263" i="4" s="1"/>
  <c r="S262" i="4" s="1"/>
  <c r="S261" i="4" s="1"/>
  <c r="S260" i="4" s="1"/>
  <c r="S259" i="4" s="1"/>
  <c r="S258" i="4" s="1"/>
  <c r="S257" i="4" s="1"/>
  <c r="S256" i="4" s="1"/>
  <c r="S255" i="4" s="1"/>
  <c r="S254" i="4" s="1"/>
  <c r="S253" i="4" s="1"/>
  <c r="S252" i="4" s="1"/>
  <c r="T423" i="4"/>
  <c r="S422" i="4"/>
  <c r="S421" i="4" s="1"/>
  <c r="S726" i="4"/>
  <c r="R725" i="4"/>
  <c r="R724" i="4" s="1"/>
  <c r="A497" i="4"/>
  <c r="C496" i="4"/>
  <c r="C257" i="4"/>
  <c r="A256" i="4"/>
  <c r="W673" i="4"/>
  <c r="V672" i="4"/>
  <c r="V671" i="4" s="1"/>
  <c r="A297" i="4"/>
  <c r="C296" i="4"/>
  <c r="A97" i="4"/>
  <c r="C96" i="4"/>
  <c r="C46" i="4"/>
  <c r="T448" i="4"/>
  <c r="S447" i="4"/>
  <c r="S446" i="4" s="1"/>
  <c r="T573" i="4"/>
  <c r="S572" i="4"/>
  <c r="S571" i="4" s="1"/>
  <c r="J264" i="4"/>
  <c r="J263" i="4" s="1"/>
  <c r="J262" i="4" s="1"/>
  <c r="J261" i="4" s="1"/>
  <c r="J260" i="4" s="1"/>
  <c r="J259" i="4" s="1"/>
  <c r="J258" i="4" s="1"/>
  <c r="J257" i="4" s="1"/>
  <c r="J256" i="4" s="1"/>
  <c r="J255" i="4" s="1"/>
  <c r="J254" i="4" s="1"/>
  <c r="J253" i="4" s="1"/>
  <c r="J252" i="4" s="1"/>
  <c r="J339" i="4"/>
  <c r="J338" i="4" s="1"/>
  <c r="J337" i="4" s="1"/>
  <c r="J336" i="4" s="1"/>
  <c r="J335" i="4" s="1"/>
  <c r="J334" i="4" s="1"/>
  <c r="J333" i="4" s="1"/>
  <c r="J332" i="4" s="1"/>
  <c r="J331" i="4" s="1"/>
  <c r="J330" i="4" s="1"/>
  <c r="J329" i="4" s="1"/>
  <c r="J328" i="4" s="1"/>
  <c r="J327" i="4" s="1"/>
  <c r="J314" i="4"/>
  <c r="J313" i="4" s="1"/>
  <c r="J312" i="4" s="1"/>
  <c r="J311" i="4" s="1"/>
  <c r="J310" i="4" s="1"/>
  <c r="J309" i="4" s="1"/>
  <c r="J308" i="4" s="1"/>
  <c r="J307" i="4" s="1"/>
  <c r="J306" i="4" s="1"/>
  <c r="J305" i="4" s="1"/>
  <c r="J304" i="4" s="1"/>
  <c r="J303" i="4" s="1"/>
  <c r="J302" i="4" s="1"/>
  <c r="J289" i="4"/>
  <c r="J288" i="4" s="1"/>
  <c r="J287" i="4" s="1"/>
  <c r="J286" i="4" s="1"/>
  <c r="J285" i="4" s="1"/>
  <c r="J284" i="4" s="1"/>
  <c r="J283" i="4" s="1"/>
  <c r="J282" i="4" s="1"/>
  <c r="J281" i="4" s="1"/>
  <c r="J280" i="4" s="1"/>
  <c r="J279" i="4" s="1"/>
  <c r="J278" i="4" s="1"/>
  <c r="J277" i="4" s="1"/>
  <c r="J213" i="4"/>
  <c r="J212" i="4" s="1"/>
  <c r="J211" i="4" s="1"/>
  <c r="J210" i="4" s="1"/>
  <c r="J209" i="4" s="1"/>
  <c r="J208" i="4" s="1"/>
  <c r="J207" i="4" s="1"/>
  <c r="J206" i="4" s="1"/>
  <c r="J205" i="4" s="1"/>
  <c r="J204" i="4" s="1"/>
  <c r="J203" i="4" s="1"/>
  <c r="J202" i="4" s="1"/>
  <c r="S801" i="4"/>
  <c r="R800" i="4"/>
  <c r="R799" i="4" s="1"/>
  <c r="T326" i="4"/>
  <c r="S325" i="4"/>
  <c r="S324" i="4" s="1"/>
  <c r="C381" i="4"/>
  <c r="A380" i="4"/>
  <c r="V620" i="4"/>
  <c r="U619" i="4"/>
  <c r="U618" i="4" s="1"/>
  <c r="U617" i="4" s="1"/>
  <c r="U616" i="4" s="1"/>
  <c r="U615" i="4" s="1"/>
  <c r="U614" i="4" s="1"/>
  <c r="U613" i="4" s="1"/>
  <c r="U612" i="4" s="1"/>
  <c r="U611" i="4" s="1"/>
  <c r="U610" i="4" s="1"/>
  <c r="U609" i="4" s="1"/>
  <c r="U608" i="4" s="1"/>
  <c r="U607" i="4" s="1"/>
  <c r="U606" i="4" s="1"/>
  <c r="U605" i="4" s="1"/>
  <c r="U604" i="4" s="1"/>
  <c r="U603" i="4" s="1"/>
  <c r="U602" i="4" s="1"/>
  <c r="R350" i="4"/>
  <c r="R349" i="4" s="1"/>
  <c r="S351" i="4"/>
  <c r="R275" i="4"/>
  <c r="R274" i="4" s="1"/>
  <c r="S276" i="4"/>
  <c r="A205" i="4"/>
  <c r="C206" i="4"/>
  <c r="U823" i="4"/>
  <c r="T822" i="4"/>
  <c r="T821" i="4" s="1"/>
  <c r="A372" i="4"/>
  <c r="C371" i="4"/>
  <c r="T644" i="4"/>
  <c r="T643" i="4" s="1"/>
  <c r="T642" i="4" s="1"/>
  <c r="T641" i="4" s="1"/>
  <c r="T640" i="4" s="1"/>
  <c r="T639" i="4" s="1"/>
  <c r="T638" i="4" s="1"/>
  <c r="T637" i="4" s="1"/>
  <c r="T636" i="4" s="1"/>
  <c r="T635" i="4" s="1"/>
  <c r="T634" i="4" s="1"/>
  <c r="T633" i="4" s="1"/>
  <c r="T632" i="4" s="1"/>
  <c r="T631" i="4" s="1"/>
  <c r="T630" i="4" s="1"/>
  <c r="T629" i="4" s="1"/>
  <c r="T628" i="4" s="1"/>
  <c r="T627" i="4" s="1"/>
  <c r="U645" i="4"/>
  <c r="F790" i="4"/>
  <c r="F765" i="4"/>
  <c r="F740" i="4"/>
  <c r="F689" i="4"/>
  <c r="C757" i="4"/>
  <c r="A756" i="4"/>
  <c r="C783" i="4"/>
  <c r="A782" i="4"/>
  <c r="U370" i="4"/>
  <c r="T369" i="4"/>
  <c r="T368" i="4" s="1"/>
  <c r="T367" i="4" s="1"/>
  <c r="T366" i="4" s="1"/>
  <c r="T365" i="4" s="1"/>
  <c r="T364" i="4" s="1"/>
  <c r="T363" i="4" s="1"/>
  <c r="T362" i="4" s="1"/>
  <c r="T361" i="4" s="1"/>
  <c r="T360" i="4" s="1"/>
  <c r="T359" i="4" s="1"/>
  <c r="T358" i="4" s="1"/>
  <c r="T357" i="4" s="1"/>
  <c r="T356" i="4" s="1"/>
  <c r="T355" i="4" s="1"/>
  <c r="T354" i="4" s="1"/>
  <c r="T353" i="4" s="1"/>
  <c r="T352" i="4" s="1"/>
  <c r="A432" i="4"/>
  <c r="C433" i="4"/>
  <c r="T248" i="4"/>
  <c r="S247" i="4"/>
  <c r="S246" i="4" s="1"/>
  <c r="U773" i="4"/>
  <c r="T772" i="4"/>
  <c r="T771" i="4" s="1"/>
  <c r="W348" i="4"/>
  <c r="V347" i="4"/>
  <c r="V346" i="4" s="1"/>
  <c r="X476" i="4"/>
  <c r="X475" i="4" s="1"/>
  <c r="X474" i="4" s="1"/>
  <c r="W475" i="4"/>
  <c r="W474" i="4" s="1"/>
  <c r="T323" i="4"/>
  <c r="S322" i="4"/>
  <c r="S321" i="4" s="1"/>
  <c r="X551" i="4"/>
  <c r="X550" i="4" s="1"/>
  <c r="X549" i="4" s="1"/>
  <c r="W550" i="4"/>
  <c r="W549" i="4" s="1"/>
  <c r="U420" i="4"/>
  <c r="T419" i="4"/>
  <c r="T418" i="4" s="1"/>
  <c r="T417" i="4" s="1"/>
  <c r="T416" i="4" s="1"/>
  <c r="T415" i="4" s="1"/>
  <c r="T414" i="4" s="1"/>
  <c r="T413" i="4" s="1"/>
  <c r="T412" i="4" s="1"/>
  <c r="T411" i="4" s="1"/>
  <c r="T410" i="4" s="1"/>
  <c r="T409" i="4" s="1"/>
  <c r="T408" i="4" s="1"/>
  <c r="T407" i="4" s="1"/>
  <c r="T406" i="4" s="1"/>
  <c r="T405" i="4" s="1"/>
  <c r="T404" i="4" s="1"/>
  <c r="T403" i="4" s="1"/>
  <c r="T402" i="4" s="1"/>
  <c r="U194" i="4"/>
  <c r="U193" i="4" s="1"/>
  <c r="U192" i="4" s="1"/>
  <c r="U191" i="4" s="1"/>
  <c r="U190" i="4" s="1"/>
  <c r="U189" i="4" s="1"/>
  <c r="U188" i="4" s="1"/>
  <c r="U187" i="4" s="1"/>
  <c r="U186" i="4" s="1"/>
  <c r="U185" i="4" s="1"/>
  <c r="U184" i="4" s="1"/>
  <c r="U183" i="4" s="1"/>
  <c r="U182" i="4" s="1"/>
  <c r="U181" i="4" s="1"/>
  <c r="U180" i="4" s="1"/>
  <c r="U179" i="4" s="1"/>
  <c r="U178" i="4" s="1"/>
  <c r="U177" i="4" s="1"/>
  <c r="V195" i="4"/>
  <c r="C331" i="4"/>
  <c r="A330" i="4"/>
  <c r="W826" i="4"/>
  <c r="V825" i="4"/>
  <c r="V824" i="4" s="1"/>
  <c r="V95" i="4"/>
  <c r="U94" i="4"/>
  <c r="U93" i="4" s="1"/>
  <c r="U92" i="4" s="1"/>
  <c r="U91" i="4" s="1"/>
  <c r="U90" i="4" s="1"/>
  <c r="U89" i="4" s="1"/>
  <c r="U88" i="4" s="1"/>
  <c r="U87" i="4" s="1"/>
  <c r="U86" i="4" s="1"/>
  <c r="U85" i="4" s="1"/>
  <c r="U84" i="4" s="1"/>
  <c r="U83" i="4" s="1"/>
  <c r="U82" i="4" s="1"/>
  <c r="U81" i="4" s="1"/>
  <c r="U80" i="4" s="1"/>
  <c r="U79" i="4" s="1"/>
  <c r="U78" i="4" s="1"/>
  <c r="U77" i="4" s="1"/>
  <c r="X820" i="4"/>
  <c r="X819" i="4" s="1"/>
  <c r="X818" i="4" s="1"/>
  <c r="X817" i="4" s="1"/>
  <c r="X816" i="4" s="1"/>
  <c r="X815" i="4" s="1"/>
  <c r="X814" i="4" s="1"/>
  <c r="X813" i="4" s="1"/>
  <c r="X812" i="4" s="1"/>
  <c r="X811" i="4" s="1"/>
  <c r="X810" i="4" s="1"/>
  <c r="X809" i="4" s="1"/>
  <c r="X808" i="4" s="1"/>
  <c r="X807" i="4" s="1"/>
  <c r="X806" i="4" s="1"/>
  <c r="X805" i="4" s="1"/>
  <c r="X804" i="4" s="1"/>
  <c r="X803" i="4" s="1"/>
  <c r="X802" i="4" s="1"/>
  <c r="W819" i="4"/>
  <c r="W818" i="4" s="1"/>
  <c r="W817" i="4" s="1"/>
  <c r="W816" i="4" s="1"/>
  <c r="W815" i="4" s="1"/>
  <c r="W814" i="4" s="1"/>
  <c r="W813" i="4" s="1"/>
  <c r="W812" i="4" s="1"/>
  <c r="W811" i="4" s="1"/>
  <c r="W810" i="4" s="1"/>
  <c r="W809" i="4" s="1"/>
  <c r="W808" i="4" s="1"/>
  <c r="W807" i="4" s="1"/>
  <c r="W806" i="4" s="1"/>
  <c r="W805" i="4" s="1"/>
  <c r="W804" i="4" s="1"/>
  <c r="W803" i="4" s="1"/>
  <c r="W802" i="4" s="1"/>
  <c r="T598" i="4"/>
  <c r="S597" i="4"/>
  <c r="S596" i="4" s="1"/>
  <c r="S294" i="4"/>
  <c r="S293" i="4" s="1"/>
  <c r="S292" i="4" s="1"/>
  <c r="S291" i="4" s="1"/>
  <c r="S290" i="4" s="1"/>
  <c r="S289" i="4" s="1"/>
  <c r="S288" i="4" s="1"/>
  <c r="S287" i="4" s="1"/>
  <c r="S286" i="4" s="1"/>
  <c r="S285" i="4" s="1"/>
  <c r="S284" i="4" s="1"/>
  <c r="S283" i="4" s="1"/>
  <c r="S282" i="4" s="1"/>
  <c r="S281" i="4" s="1"/>
  <c r="S280" i="4" s="1"/>
  <c r="S279" i="4" s="1"/>
  <c r="S278" i="4" s="1"/>
  <c r="S277" i="4" s="1"/>
  <c r="T295" i="4"/>
  <c r="A280" i="4"/>
  <c r="C281" i="4"/>
  <c r="A523" i="4"/>
  <c r="C522" i="4"/>
  <c r="U173" i="4"/>
  <c r="T172" i="4"/>
  <c r="T171" i="4" s="1"/>
  <c r="T520" i="4"/>
  <c r="S519" i="4"/>
  <c r="S518" i="4" s="1"/>
  <c r="S517" i="4" s="1"/>
  <c r="S516" i="4" s="1"/>
  <c r="S515" i="4" s="1"/>
  <c r="S514" i="4" s="1"/>
  <c r="S513" i="4" s="1"/>
  <c r="S512" i="4" s="1"/>
  <c r="S511" i="4" s="1"/>
  <c r="S510" i="4" s="1"/>
  <c r="S509" i="4" s="1"/>
  <c r="S508" i="4" s="1"/>
  <c r="S507" i="4" s="1"/>
  <c r="S506" i="4" s="1"/>
  <c r="S505" i="4" s="1"/>
  <c r="S504" i="4" s="1"/>
  <c r="S503" i="4" s="1"/>
  <c r="S502" i="4" s="1"/>
  <c r="G341" i="4"/>
  <c r="G316" i="4"/>
  <c r="G266" i="4"/>
  <c r="G241" i="4"/>
  <c r="G240" i="4" s="1"/>
  <c r="G239" i="4" s="1"/>
  <c r="G238" i="4" s="1"/>
  <c r="G237" i="4" s="1"/>
  <c r="G236" i="4" s="1"/>
  <c r="G235" i="4" s="1"/>
  <c r="G234" i="4" s="1"/>
  <c r="G233" i="4" s="1"/>
  <c r="G232" i="4" s="1"/>
  <c r="G231" i="4" s="1"/>
  <c r="G230" i="4" s="1"/>
  <c r="G229" i="4" s="1"/>
  <c r="G228" i="4" s="1"/>
  <c r="G227" i="4" s="1"/>
  <c r="G291" i="4"/>
  <c r="G215" i="4"/>
  <c r="A305" i="4"/>
  <c r="C306" i="4"/>
  <c r="X676" i="4"/>
  <c r="X675" i="4" s="1"/>
  <c r="X674" i="4" s="1"/>
  <c r="W675" i="4"/>
  <c r="W674" i="4" s="1"/>
  <c r="C558" i="4"/>
  <c r="A557" i="4"/>
  <c r="A457" i="4"/>
  <c r="C458" i="4"/>
  <c r="S297" i="4"/>
  <c r="S296" i="4" s="1"/>
  <c r="T298" i="4"/>
  <c r="T345" i="4"/>
  <c r="S344" i="4"/>
  <c r="S343" i="4" s="1"/>
  <c r="S342" i="4" s="1"/>
  <c r="S341" i="4" s="1"/>
  <c r="S340" i="4" s="1"/>
  <c r="S339" i="4" s="1"/>
  <c r="S338" i="4" s="1"/>
  <c r="S337" i="4" s="1"/>
  <c r="S336" i="4" s="1"/>
  <c r="S335" i="4" s="1"/>
  <c r="S334" i="4" s="1"/>
  <c r="S333" i="4" s="1"/>
  <c r="S332" i="4" s="1"/>
  <c r="S331" i="4" s="1"/>
  <c r="S330" i="4" s="1"/>
  <c r="S329" i="4" s="1"/>
  <c r="S328" i="4" s="1"/>
  <c r="S327" i="4" s="1"/>
  <c r="S319" i="4"/>
  <c r="S318" i="4" s="1"/>
  <c r="S317" i="4" s="1"/>
  <c r="S316" i="4" s="1"/>
  <c r="S315" i="4" s="1"/>
  <c r="S314" i="4" s="1"/>
  <c r="S313" i="4" s="1"/>
  <c r="S312" i="4" s="1"/>
  <c r="S311" i="4" s="1"/>
  <c r="S310" i="4" s="1"/>
  <c r="S309" i="4" s="1"/>
  <c r="S308" i="4" s="1"/>
  <c r="S307" i="4" s="1"/>
  <c r="S306" i="4" s="1"/>
  <c r="S305" i="4" s="1"/>
  <c r="S304" i="4" s="1"/>
  <c r="S303" i="4" s="1"/>
  <c r="S302" i="4" s="1"/>
  <c r="T320" i="4"/>
  <c r="T501" i="4"/>
  <c r="S500" i="4"/>
  <c r="S499" i="4" s="1"/>
  <c r="J790" i="4"/>
  <c r="J765" i="4"/>
  <c r="J740" i="4"/>
  <c r="J689" i="4"/>
  <c r="S751" i="4"/>
  <c r="R750" i="4"/>
  <c r="R749" i="4" s="1"/>
  <c r="U376" i="4"/>
  <c r="T375" i="4"/>
  <c r="T374" i="4" s="1"/>
  <c r="T272" i="4"/>
  <c r="T271" i="4" s="1"/>
  <c r="U273" i="4"/>
  <c r="F290" i="4"/>
  <c r="F265" i="4"/>
  <c r="F315" i="4"/>
  <c r="F214" i="4"/>
  <c r="F340" i="4"/>
  <c r="A606" i="4"/>
  <c r="C607" i="4"/>
  <c r="T669" i="4"/>
  <c r="T668" i="4" s="1"/>
  <c r="T667" i="4" s="1"/>
  <c r="T666" i="4" s="1"/>
  <c r="T665" i="4" s="1"/>
  <c r="T664" i="4" s="1"/>
  <c r="T663" i="4" s="1"/>
  <c r="T662" i="4" s="1"/>
  <c r="T661" i="4" s="1"/>
  <c r="T660" i="4" s="1"/>
  <c r="T659" i="4" s="1"/>
  <c r="T658" i="4" s="1"/>
  <c r="T657" i="4" s="1"/>
  <c r="T656" i="4" s="1"/>
  <c r="T655" i="4" s="1"/>
  <c r="T654" i="4" s="1"/>
  <c r="T653" i="4" s="1"/>
  <c r="T652" i="4" s="1"/>
  <c r="U670" i="4"/>
  <c r="U525" i="4"/>
  <c r="U524" i="4" s="1"/>
  <c r="V526" i="4"/>
  <c r="A425" i="4"/>
  <c r="C424" i="4"/>
  <c r="C796" i="4"/>
  <c r="A797" i="4"/>
  <c r="A773" i="4"/>
  <c r="C772" i="4"/>
  <c r="A356" i="4"/>
  <c r="C357" i="4"/>
  <c r="T623" i="4"/>
  <c r="S622" i="4"/>
  <c r="S621" i="4" s="1"/>
  <c r="A821" i="4"/>
  <c r="C820" i="4"/>
  <c r="A155" i="4"/>
  <c r="C156" i="4"/>
  <c r="K789" i="4"/>
  <c r="K788" i="4" s="1"/>
  <c r="K787" i="4" s="1"/>
  <c r="K786" i="4" s="1"/>
  <c r="K785" i="4" s="1"/>
  <c r="K784" i="4" s="1"/>
  <c r="K783" i="4" s="1"/>
  <c r="K782" i="4" s="1"/>
  <c r="K781" i="4" s="1"/>
  <c r="K780" i="4" s="1"/>
  <c r="K779" i="4" s="1"/>
  <c r="K778" i="4" s="1"/>
  <c r="K777" i="4" s="1"/>
  <c r="K764" i="4"/>
  <c r="K763" i="4" s="1"/>
  <c r="K762" i="4" s="1"/>
  <c r="K761" i="4" s="1"/>
  <c r="K760" i="4" s="1"/>
  <c r="K759" i="4" s="1"/>
  <c r="K758" i="4" s="1"/>
  <c r="K757" i="4" s="1"/>
  <c r="K756" i="4" s="1"/>
  <c r="K755" i="4" s="1"/>
  <c r="K754" i="4" s="1"/>
  <c r="K753" i="4" s="1"/>
  <c r="K752" i="4" s="1"/>
  <c r="K688" i="4"/>
  <c r="K687" i="4" s="1"/>
  <c r="K686" i="4" s="1"/>
  <c r="K685" i="4" s="1"/>
  <c r="K684" i="4" s="1"/>
  <c r="K683" i="4" s="1"/>
  <c r="K682" i="4" s="1"/>
  <c r="K681" i="4" s="1"/>
  <c r="K680" i="4" s="1"/>
  <c r="K679" i="4" s="1"/>
  <c r="K678" i="4" s="1"/>
  <c r="K677" i="4" s="1"/>
  <c r="K739" i="4"/>
  <c r="K738" i="4" s="1"/>
  <c r="K737" i="4" s="1"/>
  <c r="K736" i="4" s="1"/>
  <c r="K735" i="4" s="1"/>
  <c r="K734" i="4" s="1"/>
  <c r="K733" i="4" s="1"/>
  <c r="K732" i="4" s="1"/>
  <c r="K731" i="4" s="1"/>
  <c r="K730" i="4" s="1"/>
  <c r="K729" i="4" s="1"/>
  <c r="K728" i="4" s="1"/>
  <c r="K727" i="4" s="1"/>
  <c r="T495" i="4"/>
  <c r="S494" i="4"/>
  <c r="S493" i="4" s="1"/>
  <c r="S492" i="4" s="1"/>
  <c r="S491" i="4" s="1"/>
  <c r="S490" i="4" s="1"/>
  <c r="S489" i="4" s="1"/>
  <c r="S488" i="4" s="1"/>
  <c r="S487" i="4" s="1"/>
  <c r="S486" i="4" s="1"/>
  <c r="S485" i="4" s="1"/>
  <c r="S484" i="4" s="1"/>
  <c r="S483" i="4" s="1"/>
  <c r="S482" i="4" s="1"/>
  <c r="S481" i="4" s="1"/>
  <c r="S480" i="4" s="1"/>
  <c r="S479" i="4" s="1"/>
  <c r="S478" i="4" s="1"/>
  <c r="S477" i="4" s="1"/>
  <c r="W176" i="4"/>
  <c r="V175" i="4"/>
  <c r="V174" i="4" s="1"/>
  <c r="V101" i="4"/>
  <c r="U100" i="4"/>
  <c r="U99" i="4" s="1"/>
  <c r="C657" i="4"/>
  <c r="A656" i="4"/>
  <c r="V720" i="4"/>
  <c r="U719" i="4"/>
  <c r="U718" i="4" s="1"/>
  <c r="U717" i="4" s="1"/>
  <c r="U716" i="4" s="1"/>
  <c r="U715" i="4" s="1"/>
  <c r="U714" i="4" s="1"/>
  <c r="U713" i="4" s="1"/>
  <c r="U712" i="4" s="1"/>
  <c r="U711" i="4" s="1"/>
  <c r="U710" i="4" s="1"/>
  <c r="U709" i="4" s="1"/>
  <c r="U708" i="4" s="1"/>
  <c r="U707" i="4" s="1"/>
  <c r="U706" i="4" s="1"/>
  <c r="U705" i="4" s="1"/>
  <c r="U704" i="4" s="1"/>
  <c r="U703" i="4" s="1"/>
  <c r="U702" i="4" s="1"/>
  <c r="U200" i="4"/>
  <c r="U199" i="4" s="1"/>
  <c r="V201" i="4"/>
  <c r="U119" i="4"/>
  <c r="U118" i="4" s="1"/>
  <c r="U117" i="4" s="1"/>
  <c r="U116" i="4" s="1"/>
  <c r="U115" i="4" s="1"/>
  <c r="U114" i="4" s="1"/>
  <c r="U113" i="4" s="1"/>
  <c r="U112" i="4" s="1"/>
  <c r="U111" i="4" s="1"/>
  <c r="U110" i="4" s="1"/>
  <c r="U109" i="4" s="1"/>
  <c r="U108" i="4" s="1"/>
  <c r="U107" i="4" s="1"/>
  <c r="U106" i="4" s="1"/>
  <c r="U105" i="4" s="1"/>
  <c r="U104" i="4" s="1"/>
  <c r="U103" i="4" s="1"/>
  <c r="U102" i="4" s="1"/>
  <c r="V120" i="4"/>
  <c r="U797" i="4"/>
  <c r="U796" i="4" s="1"/>
  <c r="V798" i="4"/>
  <c r="U150" i="4"/>
  <c r="U149" i="4" s="1"/>
  <c r="V151" i="4"/>
  <c r="C57" i="4"/>
  <c r="A56" i="4"/>
  <c r="V45" i="4"/>
  <c r="U44" i="4"/>
  <c r="U43" i="4" s="1"/>
  <c r="U42" i="4" s="1"/>
  <c r="U41" i="4" s="1"/>
  <c r="U40" i="4" s="1"/>
  <c r="U39" i="4" s="1"/>
  <c r="U38" i="4" s="1"/>
  <c r="U37" i="4" s="1"/>
  <c r="U36" i="4" s="1"/>
  <c r="U35" i="4" s="1"/>
  <c r="U34" i="4" s="1"/>
  <c r="U33" i="4" s="1"/>
  <c r="U32" i="4" s="1"/>
  <c r="U31" i="4" s="1"/>
  <c r="U30" i="4" s="1"/>
  <c r="U29" i="4" s="1"/>
  <c r="U28" i="4" s="1"/>
  <c r="U27" i="4" s="1"/>
  <c r="V70" i="4"/>
  <c r="U69" i="4"/>
  <c r="U68" i="4" s="1"/>
  <c r="U67" i="4" s="1"/>
  <c r="U66" i="4" s="1"/>
  <c r="U65" i="4" s="1"/>
  <c r="U64" i="4" s="1"/>
  <c r="U63" i="4" s="1"/>
  <c r="U62" i="4" s="1"/>
  <c r="U61" i="4" s="1"/>
  <c r="U60" i="4" s="1"/>
  <c r="U59" i="4" s="1"/>
  <c r="U58" i="4" s="1"/>
  <c r="U57" i="4" s="1"/>
  <c r="U56" i="4" s="1"/>
  <c r="U55" i="4" s="1"/>
  <c r="U54" i="4" s="1"/>
  <c r="U53" i="4" s="1"/>
  <c r="U52" i="4" s="1"/>
  <c r="W126" i="4"/>
  <c r="V125" i="4"/>
  <c r="V124" i="4" s="1"/>
  <c r="U245" i="4"/>
  <c r="T244" i="4"/>
  <c r="T243" i="4" s="1"/>
  <c r="T242" i="4" s="1"/>
  <c r="T241" i="4" s="1"/>
  <c r="T240" i="4" s="1"/>
  <c r="T239" i="4" s="1"/>
  <c r="T238" i="4" s="1"/>
  <c r="T237" i="4" s="1"/>
  <c r="T236" i="4" s="1"/>
  <c r="T235" i="4" s="1"/>
  <c r="T234" i="4" s="1"/>
  <c r="T233" i="4" s="1"/>
  <c r="T232" i="4" s="1"/>
  <c r="T231" i="4" s="1"/>
  <c r="T230" i="4" s="1"/>
  <c r="T229" i="4" s="1"/>
  <c r="T228" i="4" s="1"/>
  <c r="T227" i="4" s="1"/>
  <c r="A147" i="4"/>
  <c r="C146" i="4"/>
  <c r="L290" i="4"/>
  <c r="L265" i="4"/>
  <c r="L340" i="4"/>
  <c r="L214" i="4"/>
  <c r="L315" i="4"/>
  <c r="U19" i="4"/>
  <c r="U18" i="4" s="1"/>
  <c r="U17" i="4" s="1"/>
  <c r="U16" i="4" s="1"/>
  <c r="U15" i="4" s="1"/>
  <c r="U14" i="4" s="1"/>
  <c r="U13" i="4" s="1"/>
  <c r="U12" i="4" s="1"/>
  <c r="U11" i="4" s="1"/>
  <c r="U10" i="4" s="1"/>
  <c r="U9" i="4" s="1"/>
  <c r="U8" i="4" s="1"/>
  <c r="U7" i="4" s="1"/>
  <c r="U6" i="4" s="1"/>
  <c r="U5" i="4" s="1"/>
  <c r="U4" i="4" s="1"/>
  <c r="U3" i="4" s="1"/>
  <c r="U2" i="4" s="1"/>
  <c r="V20" i="4"/>
  <c r="G790" i="4"/>
  <c r="G765" i="4"/>
  <c r="G689" i="4"/>
  <c r="G740" i="4"/>
  <c r="C447" i="4"/>
  <c r="A448" i="4"/>
  <c r="A222" i="4"/>
  <c r="C221" i="4"/>
  <c r="U144" i="4"/>
  <c r="U143" i="4" s="1"/>
  <c r="U142" i="4" s="1"/>
  <c r="U141" i="4" s="1"/>
  <c r="U140" i="4" s="1"/>
  <c r="U139" i="4" s="1"/>
  <c r="U138" i="4" s="1"/>
  <c r="U137" i="4" s="1"/>
  <c r="U136" i="4" s="1"/>
  <c r="U135" i="4" s="1"/>
  <c r="U134" i="4" s="1"/>
  <c r="U133" i="4" s="1"/>
  <c r="U132" i="4" s="1"/>
  <c r="U131" i="4" s="1"/>
  <c r="U130" i="4" s="1"/>
  <c r="U129" i="4" s="1"/>
  <c r="U128" i="4" s="1"/>
  <c r="U127" i="4" s="1"/>
  <c r="V145" i="4"/>
  <c r="C106" i="4"/>
  <c r="A105" i="4"/>
  <c r="S776" i="4"/>
  <c r="R775" i="4"/>
  <c r="R774" i="4" s="1"/>
  <c r="U48" i="4"/>
  <c r="T47" i="4"/>
  <c r="T46" i="4" s="1"/>
  <c r="C21" i="4"/>
  <c r="A548" i="4"/>
  <c r="C547" i="4"/>
  <c r="W548" i="4"/>
  <c r="V547" i="4"/>
  <c r="V546" i="4" s="1"/>
  <c r="W698" i="4"/>
  <c r="V697" i="4"/>
  <c r="V696" i="4" s="1"/>
  <c r="K315" i="4"/>
  <c r="K290" i="4"/>
  <c r="K340" i="4"/>
  <c r="K265" i="4"/>
  <c r="K214" i="4"/>
  <c r="T98" i="4"/>
  <c r="S97" i="4"/>
  <c r="S96" i="4" s="1"/>
  <c r="U23" i="4"/>
  <c r="T22" i="4"/>
  <c r="T21" i="4" s="1"/>
  <c r="U73" i="4"/>
  <c r="T72" i="4"/>
  <c r="T71" i="4" s="1"/>
  <c r="T398" i="4"/>
  <c r="S397" i="4"/>
  <c r="S396" i="4" s="1"/>
  <c r="S723" i="4"/>
  <c r="R722" i="4"/>
  <c r="R721" i="4" s="1"/>
  <c r="A672" i="4"/>
  <c r="C671" i="4"/>
  <c r="C132" i="4" l="1"/>
  <c r="A131" i="4"/>
  <c r="C731" i="4"/>
  <c r="A730" i="4"/>
  <c r="A180" i="4"/>
  <c r="C181" i="4"/>
  <c r="A581" i="4"/>
  <c r="C582" i="4"/>
  <c r="V701" i="4"/>
  <c r="U700" i="4"/>
  <c r="U699" i="4" s="1"/>
  <c r="A528" i="4"/>
  <c r="C529" i="4"/>
  <c r="L765" i="4"/>
  <c r="L740" i="4"/>
  <c r="L790" i="4"/>
  <c r="L689" i="4"/>
  <c r="C632" i="4"/>
  <c r="A631" i="4"/>
  <c r="C231" i="4"/>
  <c r="A230" i="4"/>
  <c r="U223" i="4"/>
  <c r="T222" i="4"/>
  <c r="T221" i="4" s="1"/>
  <c r="V601" i="4"/>
  <c r="U600" i="4"/>
  <c r="U599" i="4" s="1"/>
  <c r="U545" i="4"/>
  <c r="T544" i="4"/>
  <c r="T543" i="4" s="1"/>
  <c r="T542" i="4" s="1"/>
  <c r="T541" i="4" s="1"/>
  <c r="T540" i="4" s="1"/>
  <c r="T539" i="4" s="1"/>
  <c r="T538" i="4" s="1"/>
  <c r="T537" i="4" s="1"/>
  <c r="T536" i="4" s="1"/>
  <c r="T535" i="4" s="1"/>
  <c r="T534" i="4" s="1"/>
  <c r="T533" i="4" s="1"/>
  <c r="T532" i="4" s="1"/>
  <c r="T531" i="4" s="1"/>
  <c r="T530" i="4" s="1"/>
  <c r="T529" i="4" s="1"/>
  <c r="T528" i="4" s="1"/>
  <c r="T527" i="4" s="1"/>
  <c r="T650" i="4"/>
  <c r="T649" i="4" s="1"/>
  <c r="U651" i="4"/>
  <c r="A647" i="4"/>
  <c r="C646" i="4"/>
  <c r="V395" i="4"/>
  <c r="U394" i="4"/>
  <c r="U393" i="4" s="1"/>
  <c r="U392" i="4" s="1"/>
  <c r="U391" i="4" s="1"/>
  <c r="U390" i="4" s="1"/>
  <c r="U389" i="4" s="1"/>
  <c r="U388" i="4" s="1"/>
  <c r="U387" i="4" s="1"/>
  <c r="U386" i="4" s="1"/>
  <c r="U385" i="4" s="1"/>
  <c r="U384" i="4" s="1"/>
  <c r="U383" i="4" s="1"/>
  <c r="U382" i="4" s="1"/>
  <c r="U381" i="4" s="1"/>
  <c r="U380" i="4" s="1"/>
  <c r="U379" i="4" s="1"/>
  <c r="U378" i="4" s="1"/>
  <c r="U377" i="4" s="1"/>
  <c r="O463" i="4"/>
  <c r="P464" i="4"/>
  <c r="Q464" i="4" s="1"/>
  <c r="R464" i="4" s="1"/>
  <c r="S464" i="4" s="1"/>
  <c r="A481" i="4"/>
  <c r="C482" i="4"/>
  <c r="A680" i="4"/>
  <c r="C681" i="4"/>
  <c r="C746" i="4"/>
  <c r="A747" i="4"/>
  <c r="U122" i="4"/>
  <c r="U121" i="4" s="1"/>
  <c r="V123" i="4"/>
  <c r="U198" i="4"/>
  <c r="T197" i="4"/>
  <c r="T196" i="4" s="1"/>
  <c r="C472" i="4"/>
  <c r="A473" i="4"/>
  <c r="C806" i="4"/>
  <c r="A805" i="4"/>
  <c r="U595" i="4"/>
  <c r="T594" i="4"/>
  <c r="T593" i="4" s="1"/>
  <c r="T592" i="4" s="1"/>
  <c r="T591" i="4" s="1"/>
  <c r="T590" i="4" s="1"/>
  <c r="T589" i="4" s="1"/>
  <c r="T588" i="4" s="1"/>
  <c r="T587" i="4" s="1"/>
  <c r="T586" i="4" s="1"/>
  <c r="T585" i="4" s="1"/>
  <c r="T584" i="4" s="1"/>
  <c r="T583" i="4" s="1"/>
  <c r="T582" i="4" s="1"/>
  <c r="T581" i="4" s="1"/>
  <c r="T580" i="4" s="1"/>
  <c r="T579" i="4" s="1"/>
  <c r="T578" i="4" s="1"/>
  <c r="T577" i="4" s="1"/>
  <c r="V498" i="4"/>
  <c r="U497" i="4"/>
  <c r="U496" i="4" s="1"/>
  <c r="U570" i="4"/>
  <c r="T569" i="4"/>
  <c r="T568" i="4" s="1"/>
  <c r="T567" i="4" s="1"/>
  <c r="T566" i="4" s="1"/>
  <c r="T565" i="4" s="1"/>
  <c r="T564" i="4" s="1"/>
  <c r="T563" i="4" s="1"/>
  <c r="T562" i="4" s="1"/>
  <c r="T561" i="4" s="1"/>
  <c r="T560" i="4" s="1"/>
  <c r="T559" i="4" s="1"/>
  <c r="T558" i="4" s="1"/>
  <c r="T557" i="4" s="1"/>
  <c r="T556" i="4" s="1"/>
  <c r="T555" i="4" s="1"/>
  <c r="T554" i="4" s="1"/>
  <c r="T553" i="4" s="1"/>
  <c r="T552" i="4" s="1"/>
  <c r="W401" i="4"/>
  <c r="V400" i="4"/>
  <c r="V399" i="4" s="1"/>
  <c r="A623" i="4"/>
  <c r="C622" i="4"/>
  <c r="V523" i="4"/>
  <c r="U522" i="4"/>
  <c r="U521" i="4" s="1"/>
  <c r="C397" i="4"/>
  <c r="A398" i="4"/>
  <c r="C507" i="4"/>
  <c r="A506" i="4"/>
  <c r="A597" i="4"/>
  <c r="C596" i="4"/>
  <c r="T801" i="4"/>
  <c r="S800" i="4"/>
  <c r="S799" i="4" s="1"/>
  <c r="A55" i="4"/>
  <c r="C56" i="4"/>
  <c r="W798" i="4"/>
  <c r="V797" i="4"/>
  <c r="V796" i="4" s="1"/>
  <c r="U669" i="4"/>
  <c r="U668" i="4" s="1"/>
  <c r="U667" i="4" s="1"/>
  <c r="U666" i="4" s="1"/>
  <c r="U665" i="4" s="1"/>
  <c r="U664" i="4" s="1"/>
  <c r="U663" i="4" s="1"/>
  <c r="U662" i="4" s="1"/>
  <c r="U661" i="4" s="1"/>
  <c r="U660" i="4" s="1"/>
  <c r="U659" i="4" s="1"/>
  <c r="U658" i="4" s="1"/>
  <c r="U657" i="4" s="1"/>
  <c r="U656" i="4" s="1"/>
  <c r="U655" i="4" s="1"/>
  <c r="U654" i="4" s="1"/>
  <c r="U653" i="4" s="1"/>
  <c r="U652" i="4" s="1"/>
  <c r="V670" i="4"/>
  <c r="V173" i="4"/>
  <c r="U172" i="4"/>
  <c r="U171" i="4" s="1"/>
  <c r="A248" i="4"/>
  <c r="C247" i="4"/>
  <c r="W26" i="4"/>
  <c r="V25" i="4"/>
  <c r="V24" i="4" s="1"/>
  <c r="E339" i="4"/>
  <c r="E338" i="4" s="1"/>
  <c r="E337" i="4" s="1"/>
  <c r="E336" i="4" s="1"/>
  <c r="E335" i="4" s="1"/>
  <c r="E334" i="4" s="1"/>
  <c r="E333" i="4" s="1"/>
  <c r="E332" i="4" s="1"/>
  <c r="E331" i="4" s="1"/>
  <c r="E330" i="4" s="1"/>
  <c r="E329" i="4" s="1"/>
  <c r="E328" i="4" s="1"/>
  <c r="E327" i="4" s="1"/>
  <c r="E314" i="4"/>
  <c r="E313" i="4" s="1"/>
  <c r="E312" i="4" s="1"/>
  <c r="E311" i="4" s="1"/>
  <c r="E310" i="4" s="1"/>
  <c r="E309" i="4" s="1"/>
  <c r="E308" i="4" s="1"/>
  <c r="E307" i="4" s="1"/>
  <c r="E306" i="4" s="1"/>
  <c r="E305" i="4" s="1"/>
  <c r="E304" i="4" s="1"/>
  <c r="E303" i="4" s="1"/>
  <c r="E302" i="4" s="1"/>
  <c r="E213" i="4"/>
  <c r="E212" i="4" s="1"/>
  <c r="E211" i="4" s="1"/>
  <c r="E210" i="4" s="1"/>
  <c r="E209" i="4" s="1"/>
  <c r="E208" i="4" s="1"/>
  <c r="E207" i="4" s="1"/>
  <c r="E206" i="4" s="1"/>
  <c r="E205" i="4" s="1"/>
  <c r="E204" i="4" s="1"/>
  <c r="E203" i="4" s="1"/>
  <c r="E202" i="4" s="1"/>
  <c r="E264" i="4"/>
  <c r="E263" i="4" s="1"/>
  <c r="E262" i="4" s="1"/>
  <c r="E261" i="4" s="1"/>
  <c r="E260" i="4" s="1"/>
  <c r="E259" i="4" s="1"/>
  <c r="E258" i="4" s="1"/>
  <c r="E257" i="4" s="1"/>
  <c r="E256" i="4" s="1"/>
  <c r="E255" i="4" s="1"/>
  <c r="E254" i="4" s="1"/>
  <c r="E253" i="4" s="1"/>
  <c r="E252" i="4" s="1"/>
  <c r="E289" i="4"/>
  <c r="E288" i="4" s="1"/>
  <c r="E287" i="4" s="1"/>
  <c r="E286" i="4" s="1"/>
  <c r="E285" i="4" s="1"/>
  <c r="E284" i="4" s="1"/>
  <c r="E283" i="4" s="1"/>
  <c r="E282" i="4" s="1"/>
  <c r="E281" i="4" s="1"/>
  <c r="E280" i="4" s="1"/>
  <c r="E279" i="4" s="1"/>
  <c r="E278" i="4" s="1"/>
  <c r="E277" i="4" s="1"/>
  <c r="V426" i="4"/>
  <c r="U425" i="4"/>
  <c r="U424" i="4" s="1"/>
  <c r="T744" i="4"/>
  <c r="T743" i="4" s="1"/>
  <c r="T742" i="4" s="1"/>
  <c r="T741" i="4" s="1"/>
  <c r="T740" i="4" s="1"/>
  <c r="T739" i="4" s="1"/>
  <c r="T738" i="4" s="1"/>
  <c r="T737" i="4" s="1"/>
  <c r="T736" i="4" s="1"/>
  <c r="T735" i="4" s="1"/>
  <c r="T734" i="4" s="1"/>
  <c r="T733" i="4" s="1"/>
  <c r="T732" i="4" s="1"/>
  <c r="T731" i="4" s="1"/>
  <c r="T730" i="4" s="1"/>
  <c r="T729" i="4" s="1"/>
  <c r="T728" i="4" s="1"/>
  <c r="T727" i="4" s="1"/>
  <c r="U745" i="4"/>
  <c r="U72" i="4"/>
  <c r="U71" i="4" s="1"/>
  <c r="V73" i="4"/>
  <c r="A104" i="4"/>
  <c r="C105" i="4"/>
  <c r="W145" i="4"/>
  <c r="V144" i="4"/>
  <c r="V143" i="4" s="1"/>
  <c r="V142" i="4" s="1"/>
  <c r="V141" i="4" s="1"/>
  <c r="V140" i="4" s="1"/>
  <c r="V139" i="4" s="1"/>
  <c r="V138" i="4" s="1"/>
  <c r="V137" i="4" s="1"/>
  <c r="V136" i="4" s="1"/>
  <c r="V135" i="4" s="1"/>
  <c r="V134" i="4" s="1"/>
  <c r="V133" i="4" s="1"/>
  <c r="V132" i="4" s="1"/>
  <c r="V131" i="4" s="1"/>
  <c r="V130" i="4" s="1"/>
  <c r="V129" i="4" s="1"/>
  <c r="V128" i="4" s="1"/>
  <c r="V127" i="4" s="1"/>
  <c r="C448" i="4"/>
  <c r="A449" i="4"/>
  <c r="V245" i="4"/>
  <c r="U244" i="4"/>
  <c r="U243" i="4" s="1"/>
  <c r="U242" i="4" s="1"/>
  <c r="U241" i="4" s="1"/>
  <c r="U240" i="4" s="1"/>
  <c r="U239" i="4" s="1"/>
  <c r="U238" i="4" s="1"/>
  <c r="U237" i="4" s="1"/>
  <c r="U236" i="4" s="1"/>
  <c r="U235" i="4" s="1"/>
  <c r="U234" i="4" s="1"/>
  <c r="U233" i="4" s="1"/>
  <c r="U232" i="4" s="1"/>
  <c r="U231" i="4" s="1"/>
  <c r="U230" i="4" s="1"/>
  <c r="U229" i="4" s="1"/>
  <c r="U228" i="4" s="1"/>
  <c r="U227" i="4" s="1"/>
  <c r="W720" i="4"/>
  <c r="V719" i="4"/>
  <c r="V718" i="4" s="1"/>
  <c r="V717" i="4" s="1"/>
  <c r="V716" i="4" s="1"/>
  <c r="V715" i="4" s="1"/>
  <c r="V714" i="4" s="1"/>
  <c r="V713" i="4" s="1"/>
  <c r="V712" i="4" s="1"/>
  <c r="V711" i="4" s="1"/>
  <c r="V710" i="4" s="1"/>
  <c r="V709" i="4" s="1"/>
  <c r="V708" i="4" s="1"/>
  <c r="V707" i="4" s="1"/>
  <c r="V706" i="4" s="1"/>
  <c r="V705" i="4" s="1"/>
  <c r="V704" i="4" s="1"/>
  <c r="V703" i="4" s="1"/>
  <c r="V702" i="4" s="1"/>
  <c r="W101" i="4"/>
  <c r="V100" i="4"/>
  <c r="V99" i="4" s="1"/>
  <c r="T622" i="4"/>
  <c r="T621" i="4" s="1"/>
  <c r="U623" i="4"/>
  <c r="A774" i="4"/>
  <c r="C773" i="4"/>
  <c r="C425" i="4"/>
  <c r="A426" i="4"/>
  <c r="C426" i="4" s="1"/>
  <c r="F314" i="4"/>
  <c r="F313" i="4" s="1"/>
  <c r="F312" i="4" s="1"/>
  <c r="F311" i="4" s="1"/>
  <c r="F310" i="4" s="1"/>
  <c r="F309" i="4" s="1"/>
  <c r="F308" i="4" s="1"/>
  <c r="F307" i="4" s="1"/>
  <c r="F306" i="4" s="1"/>
  <c r="F305" i="4" s="1"/>
  <c r="F304" i="4" s="1"/>
  <c r="F303" i="4" s="1"/>
  <c r="F302" i="4" s="1"/>
  <c r="F289" i="4"/>
  <c r="F288" i="4" s="1"/>
  <c r="F287" i="4" s="1"/>
  <c r="F286" i="4" s="1"/>
  <c r="F285" i="4" s="1"/>
  <c r="F284" i="4" s="1"/>
  <c r="F283" i="4" s="1"/>
  <c r="F282" i="4" s="1"/>
  <c r="F281" i="4" s="1"/>
  <c r="F280" i="4" s="1"/>
  <c r="F279" i="4" s="1"/>
  <c r="F278" i="4" s="1"/>
  <c r="F277" i="4" s="1"/>
  <c r="F213" i="4"/>
  <c r="F212" i="4" s="1"/>
  <c r="F211" i="4" s="1"/>
  <c r="F210" i="4" s="1"/>
  <c r="F209" i="4" s="1"/>
  <c r="F208" i="4" s="1"/>
  <c r="F207" i="4" s="1"/>
  <c r="F206" i="4" s="1"/>
  <c r="F205" i="4" s="1"/>
  <c r="F204" i="4" s="1"/>
  <c r="F203" i="4" s="1"/>
  <c r="F202" i="4" s="1"/>
  <c r="F339" i="4"/>
  <c r="F338" i="4" s="1"/>
  <c r="F337" i="4" s="1"/>
  <c r="F336" i="4" s="1"/>
  <c r="F335" i="4" s="1"/>
  <c r="F334" i="4" s="1"/>
  <c r="F333" i="4" s="1"/>
  <c r="F332" i="4" s="1"/>
  <c r="F331" i="4" s="1"/>
  <c r="F330" i="4" s="1"/>
  <c r="F329" i="4" s="1"/>
  <c r="F328" i="4" s="1"/>
  <c r="F327" i="4" s="1"/>
  <c r="F264" i="4"/>
  <c r="F263" i="4" s="1"/>
  <c r="F262" i="4" s="1"/>
  <c r="F261" i="4" s="1"/>
  <c r="F260" i="4" s="1"/>
  <c r="F259" i="4" s="1"/>
  <c r="F258" i="4" s="1"/>
  <c r="F257" i="4" s="1"/>
  <c r="F256" i="4" s="1"/>
  <c r="F255" i="4" s="1"/>
  <c r="F254" i="4" s="1"/>
  <c r="F253" i="4" s="1"/>
  <c r="F252" i="4" s="1"/>
  <c r="V273" i="4"/>
  <c r="U272" i="4"/>
  <c r="U271" i="4" s="1"/>
  <c r="U320" i="4"/>
  <c r="T319" i="4"/>
  <c r="T318" i="4" s="1"/>
  <c r="T317" i="4" s="1"/>
  <c r="T316" i="4" s="1"/>
  <c r="T315" i="4" s="1"/>
  <c r="T314" i="4" s="1"/>
  <c r="T313" i="4" s="1"/>
  <c r="T312" i="4" s="1"/>
  <c r="T311" i="4" s="1"/>
  <c r="T310" i="4" s="1"/>
  <c r="T309" i="4" s="1"/>
  <c r="T308" i="4" s="1"/>
  <c r="T307" i="4" s="1"/>
  <c r="T306" i="4" s="1"/>
  <c r="T305" i="4" s="1"/>
  <c r="T304" i="4" s="1"/>
  <c r="T303" i="4" s="1"/>
  <c r="T302" i="4" s="1"/>
  <c r="U298" i="4"/>
  <c r="T297" i="4"/>
  <c r="T296" i="4" s="1"/>
  <c r="A556" i="4"/>
  <c r="C557" i="4"/>
  <c r="A755" i="4"/>
  <c r="C756" i="4"/>
  <c r="F789" i="4"/>
  <c r="F788" i="4" s="1"/>
  <c r="F787" i="4" s="1"/>
  <c r="F786" i="4" s="1"/>
  <c r="F785" i="4" s="1"/>
  <c r="F784" i="4" s="1"/>
  <c r="F783" i="4" s="1"/>
  <c r="F782" i="4" s="1"/>
  <c r="F781" i="4" s="1"/>
  <c r="F780" i="4" s="1"/>
  <c r="F779" i="4" s="1"/>
  <c r="F778" i="4" s="1"/>
  <c r="F777" i="4" s="1"/>
  <c r="F764" i="4"/>
  <c r="F763" i="4" s="1"/>
  <c r="F762" i="4" s="1"/>
  <c r="F761" i="4" s="1"/>
  <c r="F760" i="4" s="1"/>
  <c r="F759" i="4" s="1"/>
  <c r="F758" i="4" s="1"/>
  <c r="F757" i="4" s="1"/>
  <c r="F756" i="4" s="1"/>
  <c r="F755" i="4" s="1"/>
  <c r="F754" i="4" s="1"/>
  <c r="F753" i="4" s="1"/>
  <c r="F752" i="4" s="1"/>
  <c r="F739" i="4"/>
  <c r="F738" i="4" s="1"/>
  <c r="F737" i="4" s="1"/>
  <c r="F736" i="4" s="1"/>
  <c r="F735" i="4" s="1"/>
  <c r="F734" i="4" s="1"/>
  <c r="F733" i="4" s="1"/>
  <c r="F732" i="4" s="1"/>
  <c r="F731" i="4" s="1"/>
  <c r="F730" i="4" s="1"/>
  <c r="F729" i="4" s="1"/>
  <c r="F728" i="4" s="1"/>
  <c r="F727" i="4" s="1"/>
  <c r="F688" i="4"/>
  <c r="F687" i="4" s="1"/>
  <c r="F686" i="4" s="1"/>
  <c r="F685" i="4" s="1"/>
  <c r="F684" i="4" s="1"/>
  <c r="F683" i="4" s="1"/>
  <c r="F682" i="4" s="1"/>
  <c r="F681" i="4" s="1"/>
  <c r="F680" i="4" s="1"/>
  <c r="F679" i="4" s="1"/>
  <c r="F678" i="4" s="1"/>
  <c r="F677" i="4" s="1"/>
  <c r="U448" i="4"/>
  <c r="T447" i="4"/>
  <c r="T446" i="4" s="1"/>
  <c r="C97" i="4"/>
  <c r="A98" i="4"/>
  <c r="A498" i="4"/>
  <c r="C497" i="4"/>
  <c r="T422" i="4"/>
  <c r="T421" i="4" s="1"/>
  <c r="U423" i="4"/>
  <c r="C72" i="4"/>
  <c r="A73" i="4"/>
  <c r="T251" i="4"/>
  <c r="S250" i="4"/>
  <c r="S249" i="4" s="1"/>
  <c r="V445" i="4"/>
  <c r="U444" i="4"/>
  <c r="U443" i="4" s="1"/>
  <c r="U442" i="4" s="1"/>
  <c r="U441" i="4" s="1"/>
  <c r="U440" i="4" s="1"/>
  <c r="U439" i="4" s="1"/>
  <c r="U438" i="4" s="1"/>
  <c r="U437" i="4" s="1"/>
  <c r="U436" i="4" s="1"/>
  <c r="U435" i="4" s="1"/>
  <c r="U434" i="4" s="1"/>
  <c r="U433" i="4" s="1"/>
  <c r="U432" i="4" s="1"/>
  <c r="U431" i="4" s="1"/>
  <c r="U430" i="4" s="1"/>
  <c r="U429" i="4" s="1"/>
  <c r="U428" i="4" s="1"/>
  <c r="U427" i="4" s="1"/>
  <c r="V451" i="4"/>
  <c r="U450" i="4"/>
  <c r="U449" i="4" s="1"/>
  <c r="W76" i="4"/>
  <c r="V75" i="4"/>
  <c r="V74" i="4" s="1"/>
  <c r="W747" i="4"/>
  <c r="W746" i="4" s="1"/>
  <c r="X748" i="4"/>
  <c r="X747" i="4" s="1"/>
  <c r="X746" i="4" s="1"/>
  <c r="U373" i="4"/>
  <c r="T372" i="4"/>
  <c r="T371" i="4" s="1"/>
  <c r="T300" i="4"/>
  <c r="T299" i="4" s="1"/>
  <c r="U301" i="4"/>
  <c r="C321" i="4"/>
  <c r="A322" i="4"/>
  <c r="X698" i="4"/>
  <c r="X697" i="4" s="1"/>
  <c r="X696" i="4" s="1"/>
  <c r="W697" i="4"/>
  <c r="W696" i="4" s="1"/>
  <c r="C548" i="4"/>
  <c r="A549" i="4"/>
  <c r="V48" i="4"/>
  <c r="U47" i="4"/>
  <c r="U46" i="4" s="1"/>
  <c r="A223" i="4"/>
  <c r="C222" i="4"/>
  <c r="L314" i="4"/>
  <c r="L313" i="4" s="1"/>
  <c r="L312" i="4" s="1"/>
  <c r="L311" i="4" s="1"/>
  <c r="L310" i="4" s="1"/>
  <c r="L309" i="4" s="1"/>
  <c r="L308" i="4" s="1"/>
  <c r="L307" i="4" s="1"/>
  <c r="L306" i="4" s="1"/>
  <c r="L305" i="4" s="1"/>
  <c r="L304" i="4" s="1"/>
  <c r="L303" i="4" s="1"/>
  <c r="L302" i="4" s="1"/>
  <c r="L289" i="4"/>
  <c r="L288" i="4" s="1"/>
  <c r="L287" i="4" s="1"/>
  <c r="L286" i="4" s="1"/>
  <c r="L285" i="4" s="1"/>
  <c r="L284" i="4" s="1"/>
  <c r="L283" i="4" s="1"/>
  <c r="L282" i="4" s="1"/>
  <c r="L281" i="4" s="1"/>
  <c r="L280" i="4" s="1"/>
  <c r="L279" i="4" s="1"/>
  <c r="L278" i="4" s="1"/>
  <c r="L277" i="4" s="1"/>
  <c r="L264" i="4"/>
  <c r="L263" i="4" s="1"/>
  <c r="L262" i="4" s="1"/>
  <c r="L261" i="4" s="1"/>
  <c r="L260" i="4" s="1"/>
  <c r="L259" i="4" s="1"/>
  <c r="L258" i="4" s="1"/>
  <c r="L257" i="4" s="1"/>
  <c r="L256" i="4" s="1"/>
  <c r="L255" i="4" s="1"/>
  <c r="L254" i="4" s="1"/>
  <c r="L253" i="4" s="1"/>
  <c r="L252" i="4" s="1"/>
  <c r="L213" i="4"/>
  <c r="L212" i="4" s="1"/>
  <c r="L211" i="4" s="1"/>
  <c r="L210" i="4" s="1"/>
  <c r="L209" i="4" s="1"/>
  <c r="L208" i="4" s="1"/>
  <c r="L207" i="4" s="1"/>
  <c r="L206" i="4" s="1"/>
  <c r="L205" i="4" s="1"/>
  <c r="L204" i="4" s="1"/>
  <c r="L203" i="4" s="1"/>
  <c r="L202" i="4" s="1"/>
  <c r="L339" i="4"/>
  <c r="L338" i="4" s="1"/>
  <c r="L337" i="4" s="1"/>
  <c r="L336" i="4" s="1"/>
  <c r="L335" i="4" s="1"/>
  <c r="L334" i="4" s="1"/>
  <c r="L333" i="4" s="1"/>
  <c r="L332" i="4" s="1"/>
  <c r="L331" i="4" s="1"/>
  <c r="L330" i="4" s="1"/>
  <c r="L329" i="4" s="1"/>
  <c r="L328" i="4" s="1"/>
  <c r="L327" i="4" s="1"/>
  <c r="W151" i="4"/>
  <c r="V150" i="4"/>
  <c r="V149" i="4" s="1"/>
  <c r="V119" i="4"/>
  <c r="V118" i="4" s="1"/>
  <c r="V117" i="4" s="1"/>
  <c r="V116" i="4" s="1"/>
  <c r="V115" i="4" s="1"/>
  <c r="V114" i="4" s="1"/>
  <c r="V113" i="4" s="1"/>
  <c r="V112" i="4" s="1"/>
  <c r="V111" i="4" s="1"/>
  <c r="V110" i="4" s="1"/>
  <c r="V109" i="4" s="1"/>
  <c r="V108" i="4" s="1"/>
  <c r="V107" i="4" s="1"/>
  <c r="V106" i="4" s="1"/>
  <c r="V105" i="4" s="1"/>
  <c r="V104" i="4" s="1"/>
  <c r="V103" i="4" s="1"/>
  <c r="V102" i="4" s="1"/>
  <c r="W120" i="4"/>
  <c r="W201" i="4"/>
  <c r="V200" i="4"/>
  <c r="V199" i="4" s="1"/>
  <c r="A655" i="4"/>
  <c r="C656" i="4"/>
  <c r="A798" i="4"/>
  <c r="C797" i="4"/>
  <c r="V525" i="4"/>
  <c r="V524" i="4" s="1"/>
  <c r="W526" i="4"/>
  <c r="T751" i="4"/>
  <c r="S750" i="4"/>
  <c r="S749" i="4" s="1"/>
  <c r="A304" i="4"/>
  <c r="C305" i="4"/>
  <c r="U520" i="4"/>
  <c r="T519" i="4"/>
  <c r="T518" i="4" s="1"/>
  <c r="T517" i="4" s="1"/>
  <c r="T516" i="4" s="1"/>
  <c r="T515" i="4" s="1"/>
  <c r="T514" i="4" s="1"/>
  <c r="T513" i="4" s="1"/>
  <c r="T512" i="4" s="1"/>
  <c r="T511" i="4" s="1"/>
  <c r="T510" i="4" s="1"/>
  <c r="T509" i="4" s="1"/>
  <c r="T508" i="4" s="1"/>
  <c r="T507" i="4" s="1"/>
  <c r="T506" i="4" s="1"/>
  <c r="T505" i="4" s="1"/>
  <c r="T504" i="4" s="1"/>
  <c r="T503" i="4" s="1"/>
  <c r="T502" i="4" s="1"/>
  <c r="C523" i="4"/>
  <c r="A524" i="4"/>
  <c r="C280" i="4"/>
  <c r="A279" i="4"/>
  <c r="T597" i="4"/>
  <c r="T596" i="4" s="1"/>
  <c r="U598" i="4"/>
  <c r="X826" i="4"/>
  <c r="X825" i="4" s="1"/>
  <c r="X824" i="4" s="1"/>
  <c r="W825" i="4"/>
  <c r="W824" i="4" s="1"/>
  <c r="V420" i="4"/>
  <c r="U419" i="4"/>
  <c r="U418" i="4" s="1"/>
  <c r="U417" i="4" s="1"/>
  <c r="U416" i="4" s="1"/>
  <c r="U415" i="4" s="1"/>
  <c r="U414" i="4" s="1"/>
  <c r="U413" i="4" s="1"/>
  <c r="U412" i="4" s="1"/>
  <c r="U411" i="4" s="1"/>
  <c r="U410" i="4" s="1"/>
  <c r="U409" i="4" s="1"/>
  <c r="U408" i="4" s="1"/>
  <c r="U407" i="4" s="1"/>
  <c r="U406" i="4" s="1"/>
  <c r="U405" i="4" s="1"/>
  <c r="U404" i="4" s="1"/>
  <c r="U403" i="4" s="1"/>
  <c r="U402" i="4" s="1"/>
  <c r="U323" i="4"/>
  <c r="T322" i="4"/>
  <c r="T321" i="4" s="1"/>
  <c r="X348" i="4"/>
  <c r="X347" i="4" s="1"/>
  <c r="X346" i="4" s="1"/>
  <c r="W347" i="4"/>
  <c r="W346" i="4" s="1"/>
  <c r="U248" i="4"/>
  <c r="T247" i="4"/>
  <c r="T246" i="4" s="1"/>
  <c r="V370" i="4"/>
  <c r="U369" i="4"/>
  <c r="U368" i="4" s="1"/>
  <c r="U367" i="4" s="1"/>
  <c r="U366" i="4" s="1"/>
  <c r="U365" i="4" s="1"/>
  <c r="U364" i="4" s="1"/>
  <c r="U363" i="4" s="1"/>
  <c r="U362" i="4" s="1"/>
  <c r="U361" i="4" s="1"/>
  <c r="U360" i="4" s="1"/>
  <c r="U359" i="4" s="1"/>
  <c r="U358" i="4" s="1"/>
  <c r="U357" i="4" s="1"/>
  <c r="U356" i="4" s="1"/>
  <c r="U355" i="4" s="1"/>
  <c r="U354" i="4" s="1"/>
  <c r="U353" i="4" s="1"/>
  <c r="U352" i="4" s="1"/>
  <c r="V823" i="4"/>
  <c r="U822" i="4"/>
  <c r="U821" i="4" s="1"/>
  <c r="V619" i="4"/>
  <c r="V618" i="4" s="1"/>
  <c r="V617" i="4" s="1"/>
  <c r="V616" i="4" s="1"/>
  <c r="V615" i="4" s="1"/>
  <c r="V614" i="4" s="1"/>
  <c r="V613" i="4" s="1"/>
  <c r="V612" i="4" s="1"/>
  <c r="V611" i="4" s="1"/>
  <c r="V610" i="4" s="1"/>
  <c r="V609" i="4" s="1"/>
  <c r="V608" i="4" s="1"/>
  <c r="V607" i="4" s="1"/>
  <c r="V606" i="4" s="1"/>
  <c r="V605" i="4" s="1"/>
  <c r="V604" i="4" s="1"/>
  <c r="V603" i="4" s="1"/>
  <c r="V602" i="4" s="1"/>
  <c r="W620" i="4"/>
  <c r="U326" i="4"/>
  <c r="T325" i="4"/>
  <c r="T324" i="4" s="1"/>
  <c r="W625" i="4"/>
  <c r="W624" i="4" s="1"/>
  <c r="X626" i="4"/>
  <c r="X625" i="4" s="1"/>
  <c r="X624" i="4" s="1"/>
  <c r="C81" i="4"/>
  <c r="A80" i="4"/>
  <c r="C6" i="4"/>
  <c r="V770" i="4"/>
  <c r="U769" i="4"/>
  <c r="U768" i="4" s="1"/>
  <c r="U767" i="4" s="1"/>
  <c r="U766" i="4" s="1"/>
  <c r="U765" i="4" s="1"/>
  <c r="U764" i="4" s="1"/>
  <c r="U763" i="4" s="1"/>
  <c r="U762" i="4" s="1"/>
  <c r="U761" i="4" s="1"/>
  <c r="U760" i="4" s="1"/>
  <c r="U759" i="4" s="1"/>
  <c r="U758" i="4" s="1"/>
  <c r="U757" i="4" s="1"/>
  <c r="U756" i="4" s="1"/>
  <c r="U755" i="4" s="1"/>
  <c r="U754" i="4" s="1"/>
  <c r="U753" i="4" s="1"/>
  <c r="U752" i="4" s="1"/>
  <c r="W51" i="4"/>
  <c r="V50" i="4"/>
  <c r="V49" i="4" s="1"/>
  <c r="X226" i="4"/>
  <c r="X225" i="4" s="1"/>
  <c r="X224" i="4" s="1"/>
  <c r="W225" i="4"/>
  <c r="W224" i="4" s="1"/>
  <c r="V794" i="4"/>
  <c r="V793" i="4" s="1"/>
  <c r="V792" i="4" s="1"/>
  <c r="V791" i="4" s="1"/>
  <c r="V790" i="4" s="1"/>
  <c r="V789" i="4" s="1"/>
  <c r="V788" i="4" s="1"/>
  <c r="V787" i="4" s="1"/>
  <c r="V786" i="4" s="1"/>
  <c r="V785" i="4" s="1"/>
  <c r="V784" i="4" s="1"/>
  <c r="V783" i="4" s="1"/>
  <c r="V782" i="4" s="1"/>
  <c r="V781" i="4" s="1"/>
  <c r="V780" i="4" s="1"/>
  <c r="V779" i="4" s="1"/>
  <c r="V778" i="4" s="1"/>
  <c r="V777" i="4" s="1"/>
  <c r="W795" i="4"/>
  <c r="K339" i="4"/>
  <c r="K338" i="4" s="1"/>
  <c r="K337" i="4" s="1"/>
  <c r="K336" i="4" s="1"/>
  <c r="K335" i="4" s="1"/>
  <c r="K334" i="4" s="1"/>
  <c r="K333" i="4" s="1"/>
  <c r="K332" i="4" s="1"/>
  <c r="K331" i="4" s="1"/>
  <c r="K330" i="4" s="1"/>
  <c r="K329" i="4" s="1"/>
  <c r="K328" i="4" s="1"/>
  <c r="K327" i="4" s="1"/>
  <c r="K314" i="4"/>
  <c r="K313" i="4" s="1"/>
  <c r="K312" i="4" s="1"/>
  <c r="K311" i="4" s="1"/>
  <c r="K310" i="4" s="1"/>
  <c r="K309" i="4" s="1"/>
  <c r="K308" i="4" s="1"/>
  <c r="K307" i="4" s="1"/>
  <c r="K306" i="4" s="1"/>
  <c r="K305" i="4" s="1"/>
  <c r="K304" i="4" s="1"/>
  <c r="K303" i="4" s="1"/>
  <c r="K302" i="4" s="1"/>
  <c r="K289" i="4"/>
  <c r="K288" i="4" s="1"/>
  <c r="K287" i="4" s="1"/>
  <c r="K286" i="4" s="1"/>
  <c r="K285" i="4" s="1"/>
  <c r="K284" i="4" s="1"/>
  <c r="K283" i="4" s="1"/>
  <c r="K282" i="4" s="1"/>
  <c r="K281" i="4" s="1"/>
  <c r="K280" i="4" s="1"/>
  <c r="K279" i="4" s="1"/>
  <c r="K278" i="4" s="1"/>
  <c r="K277" i="4" s="1"/>
  <c r="K264" i="4"/>
  <c r="K263" i="4" s="1"/>
  <c r="K262" i="4" s="1"/>
  <c r="K261" i="4" s="1"/>
  <c r="K260" i="4" s="1"/>
  <c r="K259" i="4" s="1"/>
  <c r="K258" i="4" s="1"/>
  <c r="K257" i="4" s="1"/>
  <c r="K256" i="4" s="1"/>
  <c r="K255" i="4" s="1"/>
  <c r="K254" i="4" s="1"/>
  <c r="K253" i="4" s="1"/>
  <c r="K252" i="4" s="1"/>
  <c r="K213" i="4"/>
  <c r="K212" i="4" s="1"/>
  <c r="K211" i="4" s="1"/>
  <c r="K210" i="4" s="1"/>
  <c r="K209" i="4" s="1"/>
  <c r="K208" i="4" s="1"/>
  <c r="K207" i="4" s="1"/>
  <c r="K206" i="4" s="1"/>
  <c r="K205" i="4" s="1"/>
  <c r="K204" i="4" s="1"/>
  <c r="K203" i="4" s="1"/>
  <c r="K202" i="4" s="1"/>
  <c r="X548" i="4"/>
  <c r="X547" i="4" s="1"/>
  <c r="X546" i="4" s="1"/>
  <c r="W547" i="4"/>
  <c r="W546" i="4" s="1"/>
  <c r="C22" i="4"/>
  <c r="T776" i="4"/>
  <c r="S775" i="4"/>
  <c r="S774" i="4" s="1"/>
  <c r="G789" i="4"/>
  <c r="G788" i="4" s="1"/>
  <c r="G787" i="4" s="1"/>
  <c r="G786" i="4" s="1"/>
  <c r="G785" i="4" s="1"/>
  <c r="G784" i="4" s="1"/>
  <c r="G783" i="4" s="1"/>
  <c r="G782" i="4" s="1"/>
  <c r="G781" i="4" s="1"/>
  <c r="G780" i="4" s="1"/>
  <c r="G779" i="4" s="1"/>
  <c r="G778" i="4" s="1"/>
  <c r="G777" i="4" s="1"/>
  <c r="G764" i="4"/>
  <c r="G763" i="4" s="1"/>
  <c r="G762" i="4" s="1"/>
  <c r="G761" i="4" s="1"/>
  <c r="G760" i="4" s="1"/>
  <c r="G759" i="4" s="1"/>
  <c r="G758" i="4" s="1"/>
  <c r="G757" i="4" s="1"/>
  <c r="G756" i="4" s="1"/>
  <c r="G755" i="4" s="1"/>
  <c r="G754" i="4" s="1"/>
  <c r="G753" i="4" s="1"/>
  <c r="G752" i="4" s="1"/>
  <c r="G739" i="4"/>
  <c r="G738" i="4" s="1"/>
  <c r="G737" i="4" s="1"/>
  <c r="G736" i="4" s="1"/>
  <c r="G735" i="4" s="1"/>
  <c r="G734" i="4" s="1"/>
  <c r="G733" i="4" s="1"/>
  <c r="G732" i="4" s="1"/>
  <c r="G731" i="4" s="1"/>
  <c r="G730" i="4" s="1"/>
  <c r="G729" i="4" s="1"/>
  <c r="G728" i="4" s="1"/>
  <c r="G727" i="4" s="1"/>
  <c r="G688" i="4"/>
  <c r="G687" i="4" s="1"/>
  <c r="G686" i="4" s="1"/>
  <c r="G685" i="4" s="1"/>
  <c r="G684" i="4" s="1"/>
  <c r="G683" i="4" s="1"/>
  <c r="G682" i="4" s="1"/>
  <c r="G681" i="4" s="1"/>
  <c r="G680" i="4" s="1"/>
  <c r="G679" i="4" s="1"/>
  <c r="G678" i="4" s="1"/>
  <c r="G677" i="4" s="1"/>
  <c r="V376" i="4"/>
  <c r="U375" i="4"/>
  <c r="U374" i="4" s="1"/>
  <c r="U501" i="4"/>
  <c r="T500" i="4"/>
  <c r="T499" i="4" s="1"/>
  <c r="U345" i="4"/>
  <c r="T344" i="4"/>
  <c r="T343" i="4" s="1"/>
  <c r="T342" i="4" s="1"/>
  <c r="T341" i="4" s="1"/>
  <c r="T340" i="4" s="1"/>
  <c r="T339" i="4" s="1"/>
  <c r="T338" i="4" s="1"/>
  <c r="T337" i="4" s="1"/>
  <c r="T336" i="4" s="1"/>
  <c r="T335" i="4" s="1"/>
  <c r="T334" i="4" s="1"/>
  <c r="T333" i="4" s="1"/>
  <c r="T332" i="4" s="1"/>
  <c r="T331" i="4" s="1"/>
  <c r="T330" i="4" s="1"/>
  <c r="T329" i="4" s="1"/>
  <c r="T328" i="4" s="1"/>
  <c r="T327" i="4" s="1"/>
  <c r="A456" i="4"/>
  <c r="C457" i="4"/>
  <c r="W95" i="4"/>
  <c r="V94" i="4"/>
  <c r="V93" i="4" s="1"/>
  <c r="V92" i="4" s="1"/>
  <c r="V91" i="4" s="1"/>
  <c r="V90" i="4" s="1"/>
  <c r="V89" i="4" s="1"/>
  <c r="V88" i="4" s="1"/>
  <c r="V87" i="4" s="1"/>
  <c r="V86" i="4" s="1"/>
  <c r="V85" i="4" s="1"/>
  <c r="V84" i="4" s="1"/>
  <c r="V83" i="4" s="1"/>
  <c r="V82" i="4" s="1"/>
  <c r="V81" i="4" s="1"/>
  <c r="V80" i="4" s="1"/>
  <c r="V79" i="4" s="1"/>
  <c r="V78" i="4" s="1"/>
  <c r="V77" i="4" s="1"/>
  <c r="V773" i="4"/>
  <c r="U772" i="4"/>
  <c r="U771" i="4" s="1"/>
  <c r="A431" i="4"/>
  <c r="C432" i="4"/>
  <c r="A373" i="4"/>
  <c r="C372" i="4"/>
  <c r="A204" i="4"/>
  <c r="C205" i="4"/>
  <c r="C256" i="4"/>
  <c r="A255" i="4"/>
  <c r="C31" i="4"/>
  <c r="C274" i="4"/>
  <c r="A275" i="4"/>
  <c r="C723" i="4"/>
  <c r="A724" i="4"/>
  <c r="S722" i="4"/>
  <c r="S721" i="4" s="1"/>
  <c r="T723" i="4"/>
  <c r="U98" i="4"/>
  <c r="T97" i="4"/>
  <c r="T96" i="4" s="1"/>
  <c r="W70" i="4"/>
  <c r="V69" i="4"/>
  <c r="V68" i="4" s="1"/>
  <c r="V67" i="4" s="1"/>
  <c r="V66" i="4" s="1"/>
  <c r="V65" i="4" s="1"/>
  <c r="V64" i="4" s="1"/>
  <c r="V63" i="4" s="1"/>
  <c r="V62" i="4" s="1"/>
  <c r="V61" i="4" s="1"/>
  <c r="V60" i="4" s="1"/>
  <c r="V59" i="4" s="1"/>
  <c r="V58" i="4" s="1"/>
  <c r="V57" i="4" s="1"/>
  <c r="V56" i="4" s="1"/>
  <c r="V55" i="4" s="1"/>
  <c r="V54" i="4" s="1"/>
  <c r="V53" i="4" s="1"/>
  <c r="V52" i="4" s="1"/>
  <c r="A154" i="4"/>
  <c r="C155" i="4"/>
  <c r="T276" i="4"/>
  <c r="S275" i="4"/>
  <c r="S274" i="4" s="1"/>
  <c r="A673" i="4"/>
  <c r="C672" i="4"/>
  <c r="T397" i="4"/>
  <c r="T396" i="4" s="1"/>
  <c r="U398" i="4"/>
  <c r="V23" i="4"/>
  <c r="U22" i="4"/>
  <c r="U21" i="4" s="1"/>
  <c r="W20" i="4"/>
  <c r="V19" i="4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V5" i="4" s="1"/>
  <c r="V4" i="4" s="1"/>
  <c r="V3" i="4" s="1"/>
  <c r="V2" i="4" s="1"/>
  <c r="A148" i="4"/>
  <c r="C147" i="4"/>
  <c r="X126" i="4"/>
  <c r="X125" i="4" s="1"/>
  <c r="X124" i="4" s="1"/>
  <c r="W125" i="4"/>
  <c r="W124" i="4" s="1"/>
  <c r="W45" i="4"/>
  <c r="V44" i="4"/>
  <c r="V43" i="4" s="1"/>
  <c r="V42" i="4" s="1"/>
  <c r="V41" i="4" s="1"/>
  <c r="V40" i="4" s="1"/>
  <c r="V39" i="4" s="1"/>
  <c r="V38" i="4" s="1"/>
  <c r="V37" i="4" s="1"/>
  <c r="V36" i="4" s="1"/>
  <c r="V35" i="4" s="1"/>
  <c r="V34" i="4" s="1"/>
  <c r="V33" i="4" s="1"/>
  <c r="V32" i="4" s="1"/>
  <c r="V31" i="4" s="1"/>
  <c r="V30" i="4" s="1"/>
  <c r="V29" i="4" s="1"/>
  <c r="V28" i="4" s="1"/>
  <c r="V27" i="4" s="1"/>
  <c r="X176" i="4"/>
  <c r="X175" i="4" s="1"/>
  <c r="X174" i="4" s="1"/>
  <c r="W175" i="4"/>
  <c r="W174" i="4" s="1"/>
  <c r="U495" i="4"/>
  <c r="T494" i="4"/>
  <c r="T493" i="4" s="1"/>
  <c r="T492" i="4" s="1"/>
  <c r="T491" i="4" s="1"/>
  <c r="T490" i="4" s="1"/>
  <c r="T489" i="4" s="1"/>
  <c r="T488" i="4" s="1"/>
  <c r="T487" i="4" s="1"/>
  <c r="T486" i="4" s="1"/>
  <c r="T485" i="4" s="1"/>
  <c r="T484" i="4" s="1"/>
  <c r="T483" i="4" s="1"/>
  <c r="T482" i="4" s="1"/>
  <c r="T481" i="4" s="1"/>
  <c r="T480" i="4" s="1"/>
  <c r="T479" i="4" s="1"/>
  <c r="T478" i="4" s="1"/>
  <c r="T477" i="4" s="1"/>
  <c r="A822" i="4"/>
  <c r="C821" i="4"/>
  <c r="C356" i="4"/>
  <c r="A355" i="4"/>
  <c r="C606" i="4"/>
  <c r="A605" i="4"/>
  <c r="J789" i="4"/>
  <c r="J788" i="4" s="1"/>
  <c r="J787" i="4" s="1"/>
  <c r="J786" i="4" s="1"/>
  <c r="J785" i="4" s="1"/>
  <c r="J784" i="4" s="1"/>
  <c r="J783" i="4" s="1"/>
  <c r="J782" i="4" s="1"/>
  <c r="J781" i="4" s="1"/>
  <c r="J780" i="4" s="1"/>
  <c r="J779" i="4" s="1"/>
  <c r="J778" i="4" s="1"/>
  <c r="J777" i="4" s="1"/>
  <c r="J764" i="4"/>
  <c r="J763" i="4" s="1"/>
  <c r="J762" i="4" s="1"/>
  <c r="J761" i="4" s="1"/>
  <c r="J760" i="4" s="1"/>
  <c r="J759" i="4" s="1"/>
  <c r="J758" i="4" s="1"/>
  <c r="J757" i="4" s="1"/>
  <c r="J756" i="4" s="1"/>
  <c r="J755" i="4" s="1"/>
  <c r="J754" i="4" s="1"/>
  <c r="J753" i="4" s="1"/>
  <c r="J752" i="4" s="1"/>
  <c r="J739" i="4"/>
  <c r="J738" i="4" s="1"/>
  <c r="J737" i="4" s="1"/>
  <c r="J736" i="4" s="1"/>
  <c r="J735" i="4" s="1"/>
  <c r="J734" i="4" s="1"/>
  <c r="J733" i="4" s="1"/>
  <c r="J732" i="4" s="1"/>
  <c r="J731" i="4" s="1"/>
  <c r="J730" i="4" s="1"/>
  <c r="J729" i="4" s="1"/>
  <c r="J728" i="4" s="1"/>
  <c r="J727" i="4" s="1"/>
  <c r="J688" i="4"/>
  <c r="J687" i="4" s="1"/>
  <c r="J686" i="4" s="1"/>
  <c r="J685" i="4" s="1"/>
  <c r="J684" i="4" s="1"/>
  <c r="J683" i="4" s="1"/>
  <c r="J682" i="4" s="1"/>
  <c r="J681" i="4" s="1"/>
  <c r="J680" i="4" s="1"/>
  <c r="J679" i="4" s="1"/>
  <c r="J678" i="4" s="1"/>
  <c r="J677" i="4" s="1"/>
  <c r="G265" i="4"/>
  <c r="G340" i="4"/>
  <c r="G315" i="4"/>
  <c r="G290" i="4"/>
  <c r="G214" i="4"/>
  <c r="T294" i="4"/>
  <c r="T293" i="4" s="1"/>
  <c r="T292" i="4" s="1"/>
  <c r="T291" i="4" s="1"/>
  <c r="T290" i="4" s="1"/>
  <c r="T289" i="4" s="1"/>
  <c r="T288" i="4" s="1"/>
  <c r="T287" i="4" s="1"/>
  <c r="T286" i="4" s="1"/>
  <c r="T285" i="4" s="1"/>
  <c r="T284" i="4" s="1"/>
  <c r="T283" i="4" s="1"/>
  <c r="T282" i="4" s="1"/>
  <c r="T281" i="4" s="1"/>
  <c r="T280" i="4" s="1"/>
  <c r="T279" i="4" s="1"/>
  <c r="T278" i="4" s="1"/>
  <c r="T277" i="4" s="1"/>
  <c r="U295" i="4"/>
  <c r="A329" i="4"/>
  <c r="C330" i="4"/>
  <c r="W195" i="4"/>
  <c r="V194" i="4"/>
  <c r="V193" i="4" s="1"/>
  <c r="V192" i="4" s="1"/>
  <c r="V191" i="4" s="1"/>
  <c r="V190" i="4" s="1"/>
  <c r="V189" i="4" s="1"/>
  <c r="V188" i="4" s="1"/>
  <c r="V187" i="4" s="1"/>
  <c r="V186" i="4" s="1"/>
  <c r="V185" i="4" s="1"/>
  <c r="V184" i="4" s="1"/>
  <c r="V183" i="4" s="1"/>
  <c r="V182" i="4" s="1"/>
  <c r="V181" i="4" s="1"/>
  <c r="V180" i="4" s="1"/>
  <c r="V179" i="4" s="1"/>
  <c r="V178" i="4" s="1"/>
  <c r="V177" i="4" s="1"/>
  <c r="C782" i="4"/>
  <c r="A781" i="4"/>
  <c r="U644" i="4"/>
  <c r="U643" i="4" s="1"/>
  <c r="U642" i="4" s="1"/>
  <c r="U641" i="4" s="1"/>
  <c r="U640" i="4" s="1"/>
  <c r="U639" i="4" s="1"/>
  <c r="U638" i="4" s="1"/>
  <c r="U637" i="4" s="1"/>
  <c r="U636" i="4" s="1"/>
  <c r="U635" i="4" s="1"/>
  <c r="U634" i="4" s="1"/>
  <c r="U633" i="4" s="1"/>
  <c r="U632" i="4" s="1"/>
  <c r="U631" i="4" s="1"/>
  <c r="U630" i="4" s="1"/>
  <c r="U629" i="4" s="1"/>
  <c r="U628" i="4" s="1"/>
  <c r="U627" i="4" s="1"/>
  <c r="V645" i="4"/>
  <c r="T351" i="4"/>
  <c r="S350" i="4"/>
  <c r="S349" i="4" s="1"/>
  <c r="C380" i="4"/>
  <c r="A379" i="4"/>
  <c r="U573" i="4"/>
  <c r="T572" i="4"/>
  <c r="T571" i="4" s="1"/>
  <c r="C47" i="4"/>
  <c r="A298" i="4"/>
  <c r="C297" i="4"/>
  <c r="X673" i="4"/>
  <c r="X672" i="4" s="1"/>
  <c r="X671" i="4" s="1"/>
  <c r="W672" i="4"/>
  <c r="W671" i="4" s="1"/>
  <c r="T726" i="4"/>
  <c r="S725" i="4"/>
  <c r="S724" i="4" s="1"/>
  <c r="T269" i="4"/>
  <c r="T268" i="4" s="1"/>
  <c r="T267" i="4" s="1"/>
  <c r="T266" i="4" s="1"/>
  <c r="T265" i="4" s="1"/>
  <c r="T264" i="4" s="1"/>
  <c r="T263" i="4" s="1"/>
  <c r="T262" i="4" s="1"/>
  <c r="T261" i="4" s="1"/>
  <c r="T260" i="4" s="1"/>
  <c r="T259" i="4" s="1"/>
  <c r="T258" i="4" s="1"/>
  <c r="T257" i="4" s="1"/>
  <c r="T256" i="4" s="1"/>
  <c r="T255" i="4" s="1"/>
  <c r="T254" i="4" s="1"/>
  <c r="T253" i="4" s="1"/>
  <c r="T252" i="4" s="1"/>
  <c r="U270" i="4"/>
  <c r="C572" i="4"/>
  <c r="A573" i="4"/>
  <c r="W148" i="4"/>
  <c r="V147" i="4"/>
  <c r="V146" i="4" s="1"/>
  <c r="U694" i="4"/>
  <c r="U693" i="4" s="1"/>
  <c r="U692" i="4" s="1"/>
  <c r="U691" i="4" s="1"/>
  <c r="U690" i="4" s="1"/>
  <c r="U689" i="4" s="1"/>
  <c r="U688" i="4" s="1"/>
  <c r="U687" i="4" s="1"/>
  <c r="U686" i="4" s="1"/>
  <c r="U685" i="4" s="1"/>
  <c r="U684" i="4" s="1"/>
  <c r="U683" i="4" s="1"/>
  <c r="U682" i="4" s="1"/>
  <c r="U681" i="4" s="1"/>
  <c r="U680" i="4" s="1"/>
  <c r="U679" i="4" s="1"/>
  <c r="U678" i="4" s="1"/>
  <c r="U677" i="4" s="1"/>
  <c r="V695" i="4"/>
  <c r="A705" i="4"/>
  <c r="C706" i="4"/>
  <c r="M289" i="4"/>
  <c r="M288" i="4" s="1"/>
  <c r="M287" i="4" s="1"/>
  <c r="M286" i="4" s="1"/>
  <c r="M285" i="4" s="1"/>
  <c r="M284" i="4" s="1"/>
  <c r="M283" i="4" s="1"/>
  <c r="M282" i="4" s="1"/>
  <c r="M281" i="4" s="1"/>
  <c r="M280" i="4" s="1"/>
  <c r="M279" i="4" s="1"/>
  <c r="M278" i="4" s="1"/>
  <c r="M277" i="4" s="1"/>
  <c r="M264" i="4"/>
  <c r="M263" i="4" s="1"/>
  <c r="M262" i="4" s="1"/>
  <c r="M261" i="4" s="1"/>
  <c r="M260" i="4" s="1"/>
  <c r="M259" i="4" s="1"/>
  <c r="M258" i="4" s="1"/>
  <c r="M257" i="4" s="1"/>
  <c r="M256" i="4" s="1"/>
  <c r="M255" i="4" s="1"/>
  <c r="M254" i="4" s="1"/>
  <c r="M253" i="4" s="1"/>
  <c r="M252" i="4" s="1"/>
  <c r="M314" i="4"/>
  <c r="M313" i="4" s="1"/>
  <c r="M312" i="4" s="1"/>
  <c r="M311" i="4" s="1"/>
  <c r="M310" i="4" s="1"/>
  <c r="M309" i="4" s="1"/>
  <c r="M308" i="4" s="1"/>
  <c r="M307" i="4" s="1"/>
  <c r="M306" i="4" s="1"/>
  <c r="M305" i="4" s="1"/>
  <c r="M304" i="4" s="1"/>
  <c r="M303" i="4" s="1"/>
  <c r="M302" i="4" s="1"/>
  <c r="M213" i="4"/>
  <c r="M212" i="4" s="1"/>
  <c r="M211" i="4" s="1"/>
  <c r="M210" i="4" s="1"/>
  <c r="M209" i="4" s="1"/>
  <c r="M208" i="4" s="1"/>
  <c r="M207" i="4" s="1"/>
  <c r="M206" i="4" s="1"/>
  <c r="M205" i="4" s="1"/>
  <c r="M204" i="4" s="1"/>
  <c r="M203" i="4" s="1"/>
  <c r="M202" i="4" s="1"/>
  <c r="M339" i="4"/>
  <c r="M338" i="4" s="1"/>
  <c r="M337" i="4" s="1"/>
  <c r="M336" i="4" s="1"/>
  <c r="M335" i="4" s="1"/>
  <c r="M334" i="4" s="1"/>
  <c r="M333" i="4" s="1"/>
  <c r="M332" i="4" s="1"/>
  <c r="M331" i="4" s="1"/>
  <c r="M330" i="4" s="1"/>
  <c r="M329" i="4" s="1"/>
  <c r="M328" i="4" s="1"/>
  <c r="M327" i="4" s="1"/>
  <c r="W648" i="4"/>
  <c r="V647" i="4"/>
  <c r="V646" i="4" s="1"/>
  <c r="A198" i="4"/>
  <c r="C197" i="4"/>
  <c r="M789" i="4"/>
  <c r="M788" i="4" s="1"/>
  <c r="M787" i="4" s="1"/>
  <c r="M786" i="4" s="1"/>
  <c r="M785" i="4" s="1"/>
  <c r="M784" i="4" s="1"/>
  <c r="M783" i="4" s="1"/>
  <c r="M782" i="4" s="1"/>
  <c r="M781" i="4" s="1"/>
  <c r="M780" i="4" s="1"/>
  <c r="M779" i="4" s="1"/>
  <c r="M778" i="4" s="1"/>
  <c r="M777" i="4" s="1"/>
  <c r="M764" i="4"/>
  <c r="M763" i="4" s="1"/>
  <c r="M762" i="4" s="1"/>
  <c r="M761" i="4" s="1"/>
  <c r="M760" i="4" s="1"/>
  <c r="M759" i="4" s="1"/>
  <c r="M758" i="4" s="1"/>
  <c r="M757" i="4" s="1"/>
  <c r="M756" i="4" s="1"/>
  <c r="M755" i="4" s="1"/>
  <c r="M754" i="4" s="1"/>
  <c r="M753" i="4" s="1"/>
  <c r="M752" i="4" s="1"/>
  <c r="M739" i="4"/>
  <c r="M738" i="4" s="1"/>
  <c r="M737" i="4" s="1"/>
  <c r="M736" i="4" s="1"/>
  <c r="M735" i="4" s="1"/>
  <c r="M734" i="4" s="1"/>
  <c r="M733" i="4" s="1"/>
  <c r="M732" i="4" s="1"/>
  <c r="M731" i="4" s="1"/>
  <c r="M730" i="4" s="1"/>
  <c r="M729" i="4" s="1"/>
  <c r="M728" i="4" s="1"/>
  <c r="M727" i="4" s="1"/>
  <c r="M688" i="4"/>
  <c r="M687" i="4" s="1"/>
  <c r="M686" i="4" s="1"/>
  <c r="M685" i="4" s="1"/>
  <c r="M684" i="4" s="1"/>
  <c r="M683" i="4" s="1"/>
  <c r="M682" i="4" s="1"/>
  <c r="M681" i="4" s="1"/>
  <c r="M680" i="4" s="1"/>
  <c r="M679" i="4" s="1"/>
  <c r="M678" i="4" s="1"/>
  <c r="M677" i="4" s="1"/>
  <c r="A123" i="4"/>
  <c r="C122" i="4"/>
  <c r="A347" i="4"/>
  <c r="C346" i="4"/>
  <c r="A172" i="4"/>
  <c r="C171" i="4"/>
  <c r="C698" i="4"/>
  <c r="A699" i="4"/>
  <c r="C406" i="4"/>
  <c r="A405" i="4"/>
  <c r="A130" i="4" l="1"/>
  <c r="C131" i="4"/>
  <c r="C398" i="4"/>
  <c r="A399" i="4"/>
  <c r="C473" i="4"/>
  <c r="A474" i="4"/>
  <c r="V122" i="4"/>
  <c r="V121" i="4" s="1"/>
  <c r="W123" i="4"/>
  <c r="A630" i="4"/>
  <c r="C631" i="4"/>
  <c r="A598" i="4"/>
  <c r="C597" i="4"/>
  <c r="A624" i="4"/>
  <c r="C623" i="4"/>
  <c r="C680" i="4"/>
  <c r="A679" i="4"/>
  <c r="O462" i="4"/>
  <c r="P463" i="4"/>
  <c r="Q463" i="4" s="1"/>
  <c r="R463" i="4" s="1"/>
  <c r="S463" i="4" s="1"/>
  <c r="C647" i="4"/>
  <c r="A648" i="4"/>
  <c r="V545" i="4"/>
  <c r="U544" i="4"/>
  <c r="U543" i="4" s="1"/>
  <c r="U542" i="4" s="1"/>
  <c r="U541" i="4" s="1"/>
  <c r="U540" i="4" s="1"/>
  <c r="U539" i="4" s="1"/>
  <c r="U538" i="4" s="1"/>
  <c r="U537" i="4" s="1"/>
  <c r="U536" i="4" s="1"/>
  <c r="U535" i="4" s="1"/>
  <c r="U534" i="4" s="1"/>
  <c r="U533" i="4" s="1"/>
  <c r="U532" i="4" s="1"/>
  <c r="U531" i="4" s="1"/>
  <c r="U530" i="4" s="1"/>
  <c r="U529" i="4" s="1"/>
  <c r="U528" i="4" s="1"/>
  <c r="U527" i="4" s="1"/>
  <c r="U222" i="4"/>
  <c r="U221" i="4" s="1"/>
  <c r="V223" i="4"/>
  <c r="A179" i="4"/>
  <c r="C180" i="4"/>
  <c r="A505" i="4"/>
  <c r="C506" i="4"/>
  <c r="C805" i="4"/>
  <c r="A804" i="4"/>
  <c r="C747" i="4"/>
  <c r="A748" i="4"/>
  <c r="U650" i="4"/>
  <c r="U649" i="4" s="1"/>
  <c r="V651" i="4"/>
  <c r="C230" i="4"/>
  <c r="A229" i="4"/>
  <c r="L789" i="4"/>
  <c r="L788" i="4" s="1"/>
  <c r="L787" i="4" s="1"/>
  <c r="L786" i="4" s="1"/>
  <c r="L785" i="4" s="1"/>
  <c r="L784" i="4" s="1"/>
  <c r="L783" i="4" s="1"/>
  <c r="L782" i="4" s="1"/>
  <c r="L781" i="4" s="1"/>
  <c r="L780" i="4" s="1"/>
  <c r="L779" i="4" s="1"/>
  <c r="L778" i="4" s="1"/>
  <c r="L777" i="4" s="1"/>
  <c r="L764" i="4"/>
  <c r="L763" i="4" s="1"/>
  <c r="L762" i="4" s="1"/>
  <c r="L761" i="4" s="1"/>
  <c r="L760" i="4" s="1"/>
  <c r="L759" i="4" s="1"/>
  <c r="L758" i="4" s="1"/>
  <c r="L757" i="4" s="1"/>
  <c r="L756" i="4" s="1"/>
  <c r="L755" i="4" s="1"/>
  <c r="L754" i="4" s="1"/>
  <c r="L753" i="4" s="1"/>
  <c r="L752" i="4" s="1"/>
  <c r="L739" i="4"/>
  <c r="L738" i="4" s="1"/>
  <c r="L737" i="4" s="1"/>
  <c r="L736" i="4" s="1"/>
  <c r="L735" i="4" s="1"/>
  <c r="L734" i="4" s="1"/>
  <c r="L733" i="4" s="1"/>
  <c r="L732" i="4" s="1"/>
  <c r="L731" i="4" s="1"/>
  <c r="L730" i="4" s="1"/>
  <c r="L729" i="4" s="1"/>
  <c r="L728" i="4" s="1"/>
  <c r="L727" i="4" s="1"/>
  <c r="L688" i="4"/>
  <c r="L687" i="4" s="1"/>
  <c r="L686" i="4" s="1"/>
  <c r="L685" i="4" s="1"/>
  <c r="L684" i="4" s="1"/>
  <c r="L683" i="4" s="1"/>
  <c r="L682" i="4" s="1"/>
  <c r="L681" i="4" s="1"/>
  <c r="L680" i="4" s="1"/>
  <c r="L679" i="4" s="1"/>
  <c r="L678" i="4" s="1"/>
  <c r="L677" i="4" s="1"/>
  <c r="C730" i="4"/>
  <c r="A729" i="4"/>
  <c r="U569" i="4"/>
  <c r="U568" i="4" s="1"/>
  <c r="U567" i="4" s="1"/>
  <c r="U566" i="4" s="1"/>
  <c r="U565" i="4" s="1"/>
  <c r="U564" i="4" s="1"/>
  <c r="U563" i="4" s="1"/>
  <c r="U562" i="4" s="1"/>
  <c r="U561" i="4" s="1"/>
  <c r="U560" i="4" s="1"/>
  <c r="U559" i="4" s="1"/>
  <c r="U558" i="4" s="1"/>
  <c r="U557" i="4" s="1"/>
  <c r="U556" i="4" s="1"/>
  <c r="U555" i="4" s="1"/>
  <c r="U554" i="4" s="1"/>
  <c r="U553" i="4" s="1"/>
  <c r="U552" i="4" s="1"/>
  <c r="V570" i="4"/>
  <c r="V595" i="4"/>
  <c r="U594" i="4"/>
  <c r="U593" i="4" s="1"/>
  <c r="U592" i="4" s="1"/>
  <c r="U591" i="4" s="1"/>
  <c r="U590" i="4" s="1"/>
  <c r="U589" i="4" s="1"/>
  <c r="U588" i="4" s="1"/>
  <c r="U587" i="4" s="1"/>
  <c r="U586" i="4" s="1"/>
  <c r="U585" i="4" s="1"/>
  <c r="U584" i="4" s="1"/>
  <c r="U583" i="4" s="1"/>
  <c r="U582" i="4" s="1"/>
  <c r="U581" i="4" s="1"/>
  <c r="U580" i="4" s="1"/>
  <c r="U579" i="4" s="1"/>
  <c r="U578" i="4" s="1"/>
  <c r="U577" i="4" s="1"/>
  <c r="V700" i="4"/>
  <c r="V699" i="4" s="1"/>
  <c r="W701" i="4"/>
  <c r="W523" i="4"/>
  <c r="V522" i="4"/>
  <c r="V521" i="4" s="1"/>
  <c r="W400" i="4"/>
  <c r="W399" i="4" s="1"/>
  <c r="X401" i="4"/>
  <c r="X400" i="4" s="1"/>
  <c r="X399" i="4" s="1"/>
  <c r="V497" i="4"/>
  <c r="V496" i="4" s="1"/>
  <c r="W498" i="4"/>
  <c r="U197" i="4"/>
  <c r="U196" i="4" s="1"/>
  <c r="V198" i="4"/>
  <c r="C481" i="4"/>
  <c r="A480" i="4"/>
  <c r="V394" i="4"/>
  <c r="V393" i="4" s="1"/>
  <c r="V392" i="4" s="1"/>
  <c r="V391" i="4" s="1"/>
  <c r="V390" i="4" s="1"/>
  <c r="V389" i="4" s="1"/>
  <c r="V388" i="4" s="1"/>
  <c r="V387" i="4" s="1"/>
  <c r="V386" i="4" s="1"/>
  <c r="V385" i="4" s="1"/>
  <c r="V384" i="4" s="1"/>
  <c r="V383" i="4" s="1"/>
  <c r="V382" i="4" s="1"/>
  <c r="V381" i="4" s="1"/>
  <c r="V380" i="4" s="1"/>
  <c r="V379" i="4" s="1"/>
  <c r="V378" i="4" s="1"/>
  <c r="V377" i="4" s="1"/>
  <c r="W395" i="4"/>
  <c r="W601" i="4"/>
  <c r="V600" i="4"/>
  <c r="V599" i="4" s="1"/>
  <c r="A527" i="4"/>
  <c r="C527" i="4" s="1"/>
  <c r="C528" i="4"/>
  <c r="A580" i="4"/>
  <c r="C581" i="4"/>
  <c r="X120" i="4"/>
  <c r="X119" i="4" s="1"/>
  <c r="X118" i="4" s="1"/>
  <c r="X117" i="4" s="1"/>
  <c r="X116" i="4" s="1"/>
  <c r="X115" i="4" s="1"/>
  <c r="X114" i="4" s="1"/>
  <c r="X113" i="4" s="1"/>
  <c r="X112" i="4" s="1"/>
  <c r="X111" i="4" s="1"/>
  <c r="X110" i="4" s="1"/>
  <c r="X109" i="4" s="1"/>
  <c r="X108" i="4" s="1"/>
  <c r="X107" i="4" s="1"/>
  <c r="X106" i="4" s="1"/>
  <c r="X105" i="4" s="1"/>
  <c r="X104" i="4" s="1"/>
  <c r="X103" i="4" s="1"/>
  <c r="X102" i="4" s="1"/>
  <c r="W119" i="4"/>
  <c r="W118" i="4" s="1"/>
  <c r="W117" i="4" s="1"/>
  <c r="W116" i="4" s="1"/>
  <c r="W115" i="4" s="1"/>
  <c r="W114" i="4" s="1"/>
  <c r="W113" i="4" s="1"/>
  <c r="W112" i="4" s="1"/>
  <c r="W111" i="4" s="1"/>
  <c r="W110" i="4" s="1"/>
  <c r="W109" i="4" s="1"/>
  <c r="W108" i="4" s="1"/>
  <c r="W107" i="4" s="1"/>
  <c r="W106" i="4" s="1"/>
  <c r="W105" i="4" s="1"/>
  <c r="W104" i="4" s="1"/>
  <c r="W103" i="4" s="1"/>
  <c r="W102" i="4" s="1"/>
  <c r="C405" i="4"/>
  <c r="A404" i="4"/>
  <c r="C705" i="4"/>
  <c r="A704" i="4"/>
  <c r="W147" i="4"/>
  <c r="W146" i="4" s="1"/>
  <c r="X148" i="4"/>
  <c r="X147" i="4" s="1"/>
  <c r="X146" i="4" s="1"/>
  <c r="A299" i="4"/>
  <c r="C298" i="4"/>
  <c r="U572" i="4"/>
  <c r="U571" i="4" s="1"/>
  <c r="V573" i="4"/>
  <c r="A328" i="4"/>
  <c r="C329" i="4"/>
  <c r="U723" i="4"/>
  <c r="T722" i="4"/>
  <c r="T721" i="4" s="1"/>
  <c r="C724" i="4"/>
  <c r="A725" i="4"/>
  <c r="C275" i="4"/>
  <c r="A276" i="4"/>
  <c r="C276" i="4" s="1"/>
  <c r="A254" i="4"/>
  <c r="C255" i="4"/>
  <c r="X51" i="4"/>
  <c r="X50" i="4" s="1"/>
  <c r="X49" i="4" s="1"/>
  <c r="W50" i="4"/>
  <c r="W49" i="4" s="1"/>
  <c r="C5" i="4"/>
  <c r="V369" i="4"/>
  <c r="V368" i="4" s="1"/>
  <c r="V367" i="4" s="1"/>
  <c r="V366" i="4" s="1"/>
  <c r="V365" i="4" s="1"/>
  <c r="V364" i="4" s="1"/>
  <c r="V363" i="4" s="1"/>
  <c r="V362" i="4" s="1"/>
  <c r="V361" i="4" s="1"/>
  <c r="V360" i="4" s="1"/>
  <c r="V359" i="4" s="1"/>
  <c r="V358" i="4" s="1"/>
  <c r="V357" i="4" s="1"/>
  <c r="V356" i="4" s="1"/>
  <c r="V355" i="4" s="1"/>
  <c r="V354" i="4" s="1"/>
  <c r="V353" i="4" s="1"/>
  <c r="V352" i="4" s="1"/>
  <c r="W370" i="4"/>
  <c r="A323" i="4"/>
  <c r="C322" i="4"/>
  <c r="A775" i="4"/>
  <c r="C774" i="4"/>
  <c r="C104" i="4"/>
  <c r="A103" i="4"/>
  <c r="X648" i="4"/>
  <c r="X647" i="4" s="1"/>
  <c r="X646" i="4" s="1"/>
  <c r="W647" i="4"/>
  <c r="W646" i="4" s="1"/>
  <c r="C573" i="4"/>
  <c r="A574" i="4"/>
  <c r="G289" i="4"/>
  <c r="G288" i="4" s="1"/>
  <c r="G287" i="4" s="1"/>
  <c r="G286" i="4" s="1"/>
  <c r="G285" i="4" s="1"/>
  <c r="G284" i="4" s="1"/>
  <c r="G283" i="4" s="1"/>
  <c r="G282" i="4" s="1"/>
  <c r="G281" i="4" s="1"/>
  <c r="G280" i="4" s="1"/>
  <c r="G279" i="4" s="1"/>
  <c r="G278" i="4" s="1"/>
  <c r="G277" i="4" s="1"/>
  <c r="G264" i="4"/>
  <c r="G263" i="4" s="1"/>
  <c r="G262" i="4" s="1"/>
  <c r="G261" i="4" s="1"/>
  <c r="G260" i="4" s="1"/>
  <c r="G259" i="4" s="1"/>
  <c r="G258" i="4" s="1"/>
  <c r="G257" i="4" s="1"/>
  <c r="G256" i="4" s="1"/>
  <c r="G255" i="4" s="1"/>
  <c r="G254" i="4" s="1"/>
  <c r="G253" i="4" s="1"/>
  <c r="G252" i="4" s="1"/>
  <c r="G339" i="4"/>
  <c r="G338" i="4" s="1"/>
  <c r="G337" i="4" s="1"/>
  <c r="G336" i="4" s="1"/>
  <c r="G335" i="4" s="1"/>
  <c r="G334" i="4" s="1"/>
  <c r="G333" i="4" s="1"/>
  <c r="G332" i="4" s="1"/>
  <c r="G331" i="4" s="1"/>
  <c r="G330" i="4" s="1"/>
  <c r="G329" i="4" s="1"/>
  <c r="G328" i="4" s="1"/>
  <c r="G327" i="4" s="1"/>
  <c r="G314" i="4"/>
  <c r="G313" i="4" s="1"/>
  <c r="G312" i="4" s="1"/>
  <c r="G311" i="4" s="1"/>
  <c r="G310" i="4" s="1"/>
  <c r="G309" i="4" s="1"/>
  <c r="G308" i="4" s="1"/>
  <c r="G307" i="4" s="1"/>
  <c r="G306" i="4" s="1"/>
  <c r="G305" i="4" s="1"/>
  <c r="G304" i="4" s="1"/>
  <c r="G303" i="4" s="1"/>
  <c r="G302" i="4" s="1"/>
  <c r="G213" i="4"/>
  <c r="G212" i="4" s="1"/>
  <c r="G211" i="4" s="1"/>
  <c r="G210" i="4" s="1"/>
  <c r="G209" i="4" s="1"/>
  <c r="G208" i="4" s="1"/>
  <c r="G207" i="4" s="1"/>
  <c r="G206" i="4" s="1"/>
  <c r="G205" i="4" s="1"/>
  <c r="G204" i="4" s="1"/>
  <c r="G203" i="4" s="1"/>
  <c r="G202" i="4" s="1"/>
  <c r="U494" i="4"/>
  <c r="U493" i="4" s="1"/>
  <c r="U492" i="4" s="1"/>
  <c r="U491" i="4" s="1"/>
  <c r="U490" i="4" s="1"/>
  <c r="U489" i="4" s="1"/>
  <c r="U488" i="4" s="1"/>
  <c r="U487" i="4" s="1"/>
  <c r="U486" i="4" s="1"/>
  <c r="U485" i="4" s="1"/>
  <c r="U484" i="4" s="1"/>
  <c r="U483" i="4" s="1"/>
  <c r="U482" i="4" s="1"/>
  <c r="U481" i="4" s="1"/>
  <c r="U480" i="4" s="1"/>
  <c r="U479" i="4" s="1"/>
  <c r="U478" i="4" s="1"/>
  <c r="U477" i="4" s="1"/>
  <c r="V495" i="4"/>
  <c r="X45" i="4"/>
  <c r="X44" i="4" s="1"/>
  <c r="X43" i="4" s="1"/>
  <c r="X42" i="4" s="1"/>
  <c r="X41" i="4" s="1"/>
  <c r="X40" i="4" s="1"/>
  <c r="X39" i="4" s="1"/>
  <c r="X38" i="4" s="1"/>
  <c r="X37" i="4" s="1"/>
  <c r="X36" i="4" s="1"/>
  <c r="X35" i="4" s="1"/>
  <c r="X34" i="4" s="1"/>
  <c r="X33" i="4" s="1"/>
  <c r="X32" i="4" s="1"/>
  <c r="X31" i="4" s="1"/>
  <c r="X30" i="4" s="1"/>
  <c r="X29" i="4" s="1"/>
  <c r="X28" i="4" s="1"/>
  <c r="X27" i="4" s="1"/>
  <c r="W44" i="4"/>
  <c r="W43" i="4" s="1"/>
  <c r="W42" i="4" s="1"/>
  <c r="W41" i="4" s="1"/>
  <c r="W40" i="4" s="1"/>
  <c r="W39" i="4" s="1"/>
  <c r="W38" i="4" s="1"/>
  <c r="W37" i="4" s="1"/>
  <c r="W36" i="4" s="1"/>
  <c r="W35" i="4" s="1"/>
  <c r="W34" i="4" s="1"/>
  <c r="W33" i="4" s="1"/>
  <c r="W32" i="4" s="1"/>
  <c r="W31" i="4" s="1"/>
  <c r="W30" i="4" s="1"/>
  <c r="W29" i="4" s="1"/>
  <c r="W28" i="4" s="1"/>
  <c r="W27" i="4" s="1"/>
  <c r="A149" i="4"/>
  <c r="C148" i="4"/>
  <c r="U276" i="4"/>
  <c r="T275" i="4"/>
  <c r="T274" i="4" s="1"/>
  <c r="X70" i="4"/>
  <c r="X69" i="4" s="1"/>
  <c r="X68" i="4" s="1"/>
  <c r="X67" i="4" s="1"/>
  <c r="X66" i="4" s="1"/>
  <c r="X65" i="4" s="1"/>
  <c r="X64" i="4" s="1"/>
  <c r="X63" i="4" s="1"/>
  <c r="X62" i="4" s="1"/>
  <c r="X61" i="4" s="1"/>
  <c r="X60" i="4" s="1"/>
  <c r="X59" i="4" s="1"/>
  <c r="X58" i="4" s="1"/>
  <c r="X57" i="4" s="1"/>
  <c r="X56" i="4" s="1"/>
  <c r="X55" i="4" s="1"/>
  <c r="X54" i="4" s="1"/>
  <c r="X53" i="4" s="1"/>
  <c r="X52" i="4" s="1"/>
  <c r="W69" i="4"/>
  <c r="W68" i="4" s="1"/>
  <c r="W67" i="4" s="1"/>
  <c r="W66" i="4" s="1"/>
  <c r="W65" i="4" s="1"/>
  <c r="W64" i="4" s="1"/>
  <c r="W63" i="4" s="1"/>
  <c r="W62" i="4" s="1"/>
  <c r="W61" i="4" s="1"/>
  <c r="W60" i="4" s="1"/>
  <c r="W59" i="4" s="1"/>
  <c r="W58" i="4" s="1"/>
  <c r="W57" i="4" s="1"/>
  <c r="W56" i="4" s="1"/>
  <c r="W55" i="4" s="1"/>
  <c r="W54" i="4" s="1"/>
  <c r="W53" i="4" s="1"/>
  <c r="W52" i="4" s="1"/>
  <c r="C431" i="4"/>
  <c r="A430" i="4"/>
  <c r="W94" i="4"/>
  <c r="W93" i="4" s="1"/>
  <c r="W92" i="4" s="1"/>
  <c r="W91" i="4" s="1"/>
  <c r="W90" i="4" s="1"/>
  <c r="W89" i="4" s="1"/>
  <c r="W88" i="4" s="1"/>
  <c r="W87" i="4" s="1"/>
  <c r="W86" i="4" s="1"/>
  <c r="W85" i="4" s="1"/>
  <c r="W84" i="4" s="1"/>
  <c r="W83" i="4" s="1"/>
  <c r="W82" i="4" s="1"/>
  <c r="W81" i="4" s="1"/>
  <c r="W80" i="4" s="1"/>
  <c r="W79" i="4" s="1"/>
  <c r="W78" i="4" s="1"/>
  <c r="W77" i="4" s="1"/>
  <c r="X95" i="4"/>
  <c r="X94" i="4" s="1"/>
  <c r="X93" i="4" s="1"/>
  <c r="X92" i="4" s="1"/>
  <c r="X91" i="4" s="1"/>
  <c r="X90" i="4" s="1"/>
  <c r="X89" i="4" s="1"/>
  <c r="X88" i="4" s="1"/>
  <c r="X87" i="4" s="1"/>
  <c r="X86" i="4" s="1"/>
  <c r="X85" i="4" s="1"/>
  <c r="X84" i="4" s="1"/>
  <c r="X83" i="4" s="1"/>
  <c r="X82" i="4" s="1"/>
  <c r="X81" i="4" s="1"/>
  <c r="X80" i="4" s="1"/>
  <c r="X79" i="4" s="1"/>
  <c r="X78" i="4" s="1"/>
  <c r="X77" i="4" s="1"/>
  <c r="C456" i="4"/>
  <c r="A455" i="4"/>
  <c r="U500" i="4"/>
  <c r="U499" i="4" s="1"/>
  <c r="V501" i="4"/>
  <c r="U776" i="4"/>
  <c r="T775" i="4"/>
  <c r="T774" i="4" s="1"/>
  <c r="A79" i="4"/>
  <c r="C80" i="4"/>
  <c r="V598" i="4"/>
  <c r="U597" i="4"/>
  <c r="U596" i="4" s="1"/>
  <c r="A525" i="4"/>
  <c r="C524" i="4"/>
  <c r="X526" i="4"/>
  <c r="X525" i="4" s="1"/>
  <c r="X524" i="4" s="1"/>
  <c r="W525" i="4"/>
  <c r="W524" i="4" s="1"/>
  <c r="W48" i="4"/>
  <c r="V47" i="4"/>
  <c r="V46" i="4" s="1"/>
  <c r="U372" i="4"/>
  <c r="U371" i="4" s="1"/>
  <c r="V373" i="4"/>
  <c r="V450" i="4"/>
  <c r="V449" i="4" s="1"/>
  <c r="W451" i="4"/>
  <c r="U251" i="4"/>
  <c r="T250" i="4"/>
  <c r="T249" i="4" s="1"/>
  <c r="C498" i="4"/>
  <c r="A499" i="4"/>
  <c r="C556" i="4"/>
  <c r="A555" i="4"/>
  <c r="V320" i="4"/>
  <c r="U319" i="4"/>
  <c r="U318" i="4" s="1"/>
  <c r="U317" i="4" s="1"/>
  <c r="U316" i="4" s="1"/>
  <c r="U315" i="4" s="1"/>
  <c r="U314" i="4" s="1"/>
  <c r="U313" i="4" s="1"/>
  <c r="U312" i="4" s="1"/>
  <c r="U311" i="4" s="1"/>
  <c r="U310" i="4" s="1"/>
  <c r="U309" i="4" s="1"/>
  <c r="U308" i="4" s="1"/>
  <c r="U307" i="4" s="1"/>
  <c r="U306" i="4" s="1"/>
  <c r="U305" i="4" s="1"/>
  <c r="U304" i="4" s="1"/>
  <c r="U303" i="4" s="1"/>
  <c r="U302" i="4" s="1"/>
  <c r="V623" i="4"/>
  <c r="U622" i="4"/>
  <c r="U621" i="4" s="1"/>
  <c r="W73" i="4"/>
  <c r="V72" i="4"/>
  <c r="V71" i="4" s="1"/>
  <c r="V745" i="4"/>
  <c r="U744" i="4"/>
  <c r="U743" i="4" s="1"/>
  <c r="U742" i="4" s="1"/>
  <c r="U741" i="4" s="1"/>
  <c r="U740" i="4" s="1"/>
  <c r="U739" i="4" s="1"/>
  <c r="U738" i="4" s="1"/>
  <c r="U737" i="4" s="1"/>
  <c r="U736" i="4" s="1"/>
  <c r="U735" i="4" s="1"/>
  <c r="U734" i="4" s="1"/>
  <c r="U733" i="4" s="1"/>
  <c r="U732" i="4" s="1"/>
  <c r="U731" i="4" s="1"/>
  <c r="U730" i="4" s="1"/>
  <c r="U729" i="4" s="1"/>
  <c r="U728" i="4" s="1"/>
  <c r="U727" i="4" s="1"/>
  <c r="C248" i="4"/>
  <c r="A249" i="4"/>
  <c r="A54" i="4"/>
  <c r="A53" i="4" s="1"/>
  <c r="A52" i="4" s="1"/>
  <c r="C55" i="4"/>
  <c r="A700" i="4"/>
  <c r="C699" i="4"/>
  <c r="U726" i="4"/>
  <c r="T725" i="4"/>
  <c r="T724" i="4" s="1"/>
  <c r="X195" i="4"/>
  <c r="X194" i="4" s="1"/>
  <c r="X193" i="4" s="1"/>
  <c r="X192" i="4" s="1"/>
  <c r="X191" i="4" s="1"/>
  <c r="X190" i="4" s="1"/>
  <c r="X189" i="4" s="1"/>
  <c r="X188" i="4" s="1"/>
  <c r="X187" i="4" s="1"/>
  <c r="X186" i="4" s="1"/>
  <c r="X185" i="4" s="1"/>
  <c r="X184" i="4" s="1"/>
  <c r="X183" i="4" s="1"/>
  <c r="X182" i="4" s="1"/>
  <c r="X181" i="4" s="1"/>
  <c r="X180" i="4" s="1"/>
  <c r="X179" i="4" s="1"/>
  <c r="X178" i="4" s="1"/>
  <c r="X177" i="4" s="1"/>
  <c r="W194" i="4"/>
  <c r="W193" i="4" s="1"/>
  <c r="W192" i="4" s="1"/>
  <c r="W191" i="4" s="1"/>
  <c r="W190" i="4" s="1"/>
  <c r="W189" i="4" s="1"/>
  <c r="W188" i="4" s="1"/>
  <c r="W187" i="4" s="1"/>
  <c r="W186" i="4" s="1"/>
  <c r="W185" i="4" s="1"/>
  <c r="W184" i="4" s="1"/>
  <c r="W183" i="4" s="1"/>
  <c r="W182" i="4" s="1"/>
  <c r="W181" i="4" s="1"/>
  <c r="W180" i="4" s="1"/>
  <c r="W179" i="4" s="1"/>
  <c r="W178" i="4" s="1"/>
  <c r="W177" i="4" s="1"/>
  <c r="C605" i="4"/>
  <c r="A604" i="4"/>
  <c r="C30" i="4"/>
  <c r="C23" i="4"/>
  <c r="W770" i="4"/>
  <c r="V769" i="4"/>
  <c r="V768" i="4" s="1"/>
  <c r="V767" i="4" s="1"/>
  <c r="V766" i="4" s="1"/>
  <c r="V765" i="4" s="1"/>
  <c r="V764" i="4" s="1"/>
  <c r="V763" i="4" s="1"/>
  <c r="V762" i="4" s="1"/>
  <c r="V761" i="4" s="1"/>
  <c r="V760" i="4" s="1"/>
  <c r="V759" i="4" s="1"/>
  <c r="V758" i="4" s="1"/>
  <c r="V757" i="4" s="1"/>
  <c r="V756" i="4" s="1"/>
  <c r="V755" i="4" s="1"/>
  <c r="V754" i="4" s="1"/>
  <c r="V753" i="4" s="1"/>
  <c r="V752" i="4" s="1"/>
  <c r="V326" i="4"/>
  <c r="U325" i="4"/>
  <c r="U324" i="4" s="1"/>
  <c r="W823" i="4"/>
  <c r="V822" i="4"/>
  <c r="V821" i="4" s="1"/>
  <c r="U247" i="4"/>
  <c r="U246" i="4" s="1"/>
  <c r="V248" i="4"/>
  <c r="U322" i="4"/>
  <c r="U321" i="4" s="1"/>
  <c r="V323" i="4"/>
  <c r="C304" i="4"/>
  <c r="A303" i="4"/>
  <c r="C655" i="4"/>
  <c r="A654" i="4"/>
  <c r="A550" i="4"/>
  <c r="C549" i="4"/>
  <c r="V301" i="4"/>
  <c r="U300" i="4"/>
  <c r="U299" i="4" s="1"/>
  <c r="A74" i="4"/>
  <c r="C73" i="4"/>
  <c r="V423" i="4"/>
  <c r="U422" i="4"/>
  <c r="U421" i="4" s="1"/>
  <c r="X101" i="4"/>
  <c r="X100" i="4" s="1"/>
  <c r="X99" i="4" s="1"/>
  <c r="W100" i="4"/>
  <c r="W99" i="4" s="1"/>
  <c r="V244" i="4"/>
  <c r="V243" i="4" s="1"/>
  <c r="V242" i="4" s="1"/>
  <c r="V241" i="4" s="1"/>
  <c r="V240" i="4" s="1"/>
  <c r="V239" i="4" s="1"/>
  <c r="V238" i="4" s="1"/>
  <c r="V237" i="4" s="1"/>
  <c r="V236" i="4" s="1"/>
  <c r="V235" i="4" s="1"/>
  <c r="V234" i="4" s="1"/>
  <c r="V233" i="4" s="1"/>
  <c r="V232" i="4" s="1"/>
  <c r="V231" i="4" s="1"/>
  <c r="V230" i="4" s="1"/>
  <c r="V229" i="4" s="1"/>
  <c r="V228" i="4" s="1"/>
  <c r="V227" i="4" s="1"/>
  <c r="W245" i="4"/>
  <c r="X145" i="4"/>
  <c r="X144" i="4" s="1"/>
  <c r="X143" i="4" s="1"/>
  <c r="X142" i="4" s="1"/>
  <c r="X141" i="4" s="1"/>
  <c r="X140" i="4" s="1"/>
  <c r="X139" i="4" s="1"/>
  <c r="X138" i="4" s="1"/>
  <c r="X137" i="4" s="1"/>
  <c r="X136" i="4" s="1"/>
  <c r="X135" i="4" s="1"/>
  <c r="X134" i="4" s="1"/>
  <c r="X133" i="4" s="1"/>
  <c r="X132" i="4" s="1"/>
  <c r="X131" i="4" s="1"/>
  <c r="X130" i="4" s="1"/>
  <c r="X129" i="4" s="1"/>
  <c r="X128" i="4" s="1"/>
  <c r="X127" i="4" s="1"/>
  <c r="W144" i="4"/>
  <c r="W143" i="4" s="1"/>
  <c r="W142" i="4" s="1"/>
  <c r="W141" i="4" s="1"/>
  <c r="W140" i="4" s="1"/>
  <c r="W139" i="4" s="1"/>
  <c r="W138" i="4" s="1"/>
  <c r="W137" i="4" s="1"/>
  <c r="W136" i="4" s="1"/>
  <c r="W135" i="4" s="1"/>
  <c r="W134" i="4" s="1"/>
  <c r="W133" i="4" s="1"/>
  <c r="W132" i="4" s="1"/>
  <c r="W131" i="4" s="1"/>
  <c r="W130" i="4" s="1"/>
  <c r="W129" i="4" s="1"/>
  <c r="W128" i="4" s="1"/>
  <c r="W127" i="4" s="1"/>
  <c r="V669" i="4"/>
  <c r="V668" i="4" s="1"/>
  <c r="V667" i="4" s="1"/>
  <c r="V666" i="4" s="1"/>
  <c r="V665" i="4" s="1"/>
  <c r="V664" i="4" s="1"/>
  <c r="V663" i="4" s="1"/>
  <c r="V662" i="4" s="1"/>
  <c r="V661" i="4" s="1"/>
  <c r="V660" i="4" s="1"/>
  <c r="V659" i="4" s="1"/>
  <c r="V658" i="4" s="1"/>
  <c r="V657" i="4" s="1"/>
  <c r="V656" i="4" s="1"/>
  <c r="V655" i="4" s="1"/>
  <c r="V654" i="4" s="1"/>
  <c r="V653" i="4" s="1"/>
  <c r="V652" i="4" s="1"/>
  <c r="W670" i="4"/>
  <c r="U351" i="4"/>
  <c r="T350" i="4"/>
  <c r="T349" i="4" s="1"/>
  <c r="C355" i="4"/>
  <c r="A354" i="4"/>
  <c r="U397" i="4"/>
  <c r="U396" i="4" s="1"/>
  <c r="V398" i="4"/>
  <c r="V419" i="4"/>
  <c r="V418" i="4" s="1"/>
  <c r="V417" i="4" s="1"/>
  <c r="V416" i="4" s="1"/>
  <c r="V415" i="4" s="1"/>
  <c r="V414" i="4" s="1"/>
  <c r="V413" i="4" s="1"/>
  <c r="V412" i="4" s="1"/>
  <c r="V411" i="4" s="1"/>
  <c r="V410" i="4" s="1"/>
  <c r="V409" i="4" s="1"/>
  <c r="V408" i="4" s="1"/>
  <c r="V407" i="4" s="1"/>
  <c r="V406" i="4" s="1"/>
  <c r="V405" i="4" s="1"/>
  <c r="V404" i="4" s="1"/>
  <c r="V403" i="4" s="1"/>
  <c r="V402" i="4" s="1"/>
  <c r="W420" i="4"/>
  <c r="U519" i="4"/>
  <c r="U518" i="4" s="1"/>
  <c r="U517" i="4" s="1"/>
  <c r="U516" i="4" s="1"/>
  <c r="U515" i="4" s="1"/>
  <c r="U514" i="4" s="1"/>
  <c r="U513" i="4" s="1"/>
  <c r="U512" i="4" s="1"/>
  <c r="U511" i="4" s="1"/>
  <c r="U510" i="4" s="1"/>
  <c r="U509" i="4" s="1"/>
  <c r="U508" i="4" s="1"/>
  <c r="U507" i="4" s="1"/>
  <c r="U506" i="4" s="1"/>
  <c r="U505" i="4" s="1"/>
  <c r="U504" i="4" s="1"/>
  <c r="U503" i="4" s="1"/>
  <c r="U502" i="4" s="1"/>
  <c r="V520" i="4"/>
  <c r="U751" i="4"/>
  <c r="T750" i="4"/>
  <c r="T749" i="4" s="1"/>
  <c r="A799" i="4"/>
  <c r="C798" i="4"/>
  <c r="X201" i="4"/>
  <c r="X200" i="4" s="1"/>
  <c r="X199" i="4" s="1"/>
  <c r="W200" i="4"/>
  <c r="W199" i="4" s="1"/>
  <c r="X151" i="4"/>
  <c r="X150" i="4" s="1"/>
  <c r="X149" i="4" s="1"/>
  <c r="W150" i="4"/>
  <c r="W149" i="4" s="1"/>
  <c r="A99" i="4"/>
  <c r="C98" i="4"/>
  <c r="W719" i="4"/>
  <c r="W718" i="4" s="1"/>
  <c r="W717" i="4" s="1"/>
  <c r="W716" i="4" s="1"/>
  <c r="W715" i="4" s="1"/>
  <c r="W714" i="4" s="1"/>
  <c r="W713" i="4" s="1"/>
  <c r="W712" i="4" s="1"/>
  <c r="W711" i="4" s="1"/>
  <c r="W710" i="4" s="1"/>
  <c r="W709" i="4" s="1"/>
  <c r="W708" i="4" s="1"/>
  <c r="W707" i="4" s="1"/>
  <c r="W706" i="4" s="1"/>
  <c r="W705" i="4" s="1"/>
  <c r="W704" i="4" s="1"/>
  <c r="W703" i="4" s="1"/>
  <c r="W702" i="4" s="1"/>
  <c r="X720" i="4"/>
  <c r="X719" i="4" s="1"/>
  <c r="X718" i="4" s="1"/>
  <c r="X717" i="4" s="1"/>
  <c r="X716" i="4" s="1"/>
  <c r="X715" i="4" s="1"/>
  <c r="X714" i="4" s="1"/>
  <c r="X713" i="4" s="1"/>
  <c r="X712" i="4" s="1"/>
  <c r="X711" i="4" s="1"/>
  <c r="X710" i="4" s="1"/>
  <c r="X709" i="4" s="1"/>
  <c r="X708" i="4" s="1"/>
  <c r="X707" i="4" s="1"/>
  <c r="X706" i="4" s="1"/>
  <c r="X705" i="4" s="1"/>
  <c r="X704" i="4" s="1"/>
  <c r="X703" i="4" s="1"/>
  <c r="X702" i="4" s="1"/>
  <c r="V425" i="4"/>
  <c r="V424" i="4" s="1"/>
  <c r="W426" i="4"/>
  <c r="A173" i="4"/>
  <c r="C172" i="4"/>
  <c r="A124" i="4"/>
  <c r="C123" i="4"/>
  <c r="V694" i="4"/>
  <c r="V693" i="4" s="1"/>
  <c r="V692" i="4" s="1"/>
  <c r="V691" i="4" s="1"/>
  <c r="V690" i="4" s="1"/>
  <c r="V689" i="4" s="1"/>
  <c r="V688" i="4" s="1"/>
  <c r="V687" i="4" s="1"/>
  <c r="V686" i="4" s="1"/>
  <c r="V685" i="4" s="1"/>
  <c r="V684" i="4" s="1"/>
  <c r="V683" i="4" s="1"/>
  <c r="V682" i="4" s="1"/>
  <c r="V681" i="4" s="1"/>
  <c r="V680" i="4" s="1"/>
  <c r="V679" i="4" s="1"/>
  <c r="V678" i="4" s="1"/>
  <c r="V677" i="4" s="1"/>
  <c r="W695" i="4"/>
  <c r="C48" i="4"/>
  <c r="A378" i="4"/>
  <c r="C379" i="4"/>
  <c r="V644" i="4"/>
  <c r="V643" i="4" s="1"/>
  <c r="V642" i="4" s="1"/>
  <c r="V641" i="4" s="1"/>
  <c r="V640" i="4" s="1"/>
  <c r="V639" i="4" s="1"/>
  <c r="V638" i="4" s="1"/>
  <c r="V637" i="4" s="1"/>
  <c r="V636" i="4" s="1"/>
  <c r="V635" i="4" s="1"/>
  <c r="V634" i="4" s="1"/>
  <c r="V633" i="4" s="1"/>
  <c r="V632" i="4" s="1"/>
  <c r="V631" i="4" s="1"/>
  <c r="V630" i="4" s="1"/>
  <c r="V629" i="4" s="1"/>
  <c r="V628" i="4" s="1"/>
  <c r="V627" i="4" s="1"/>
  <c r="W645" i="4"/>
  <c r="C373" i="4"/>
  <c r="A374" i="4"/>
  <c r="A348" i="4"/>
  <c r="C347" i="4"/>
  <c r="A199" i="4"/>
  <c r="C198" i="4"/>
  <c r="U269" i="4"/>
  <c r="U268" i="4" s="1"/>
  <c r="U267" i="4" s="1"/>
  <c r="U266" i="4" s="1"/>
  <c r="U265" i="4" s="1"/>
  <c r="U264" i="4" s="1"/>
  <c r="U263" i="4" s="1"/>
  <c r="U262" i="4" s="1"/>
  <c r="U261" i="4" s="1"/>
  <c r="U260" i="4" s="1"/>
  <c r="U259" i="4" s="1"/>
  <c r="U258" i="4" s="1"/>
  <c r="U257" i="4" s="1"/>
  <c r="U256" i="4" s="1"/>
  <c r="U255" i="4" s="1"/>
  <c r="U254" i="4" s="1"/>
  <c r="U253" i="4" s="1"/>
  <c r="U252" i="4" s="1"/>
  <c r="V270" i="4"/>
  <c r="A780" i="4"/>
  <c r="C781" i="4"/>
  <c r="V295" i="4"/>
  <c r="U294" i="4"/>
  <c r="U293" i="4" s="1"/>
  <c r="U292" i="4" s="1"/>
  <c r="U291" i="4" s="1"/>
  <c r="U290" i="4" s="1"/>
  <c r="U289" i="4" s="1"/>
  <c r="U288" i="4" s="1"/>
  <c r="U287" i="4" s="1"/>
  <c r="U286" i="4" s="1"/>
  <c r="U285" i="4" s="1"/>
  <c r="U284" i="4" s="1"/>
  <c r="U283" i="4" s="1"/>
  <c r="U282" i="4" s="1"/>
  <c r="U281" i="4" s="1"/>
  <c r="U280" i="4" s="1"/>
  <c r="U279" i="4" s="1"/>
  <c r="U278" i="4" s="1"/>
  <c r="U277" i="4" s="1"/>
  <c r="A823" i="4"/>
  <c r="C822" i="4"/>
  <c r="W19" i="4"/>
  <c r="W18" i="4" s="1"/>
  <c r="W17" i="4" s="1"/>
  <c r="W16" i="4" s="1"/>
  <c r="W15" i="4" s="1"/>
  <c r="W14" i="4" s="1"/>
  <c r="W13" i="4" s="1"/>
  <c r="W12" i="4" s="1"/>
  <c r="W11" i="4" s="1"/>
  <c r="W10" i="4" s="1"/>
  <c r="W9" i="4" s="1"/>
  <c r="W8" i="4" s="1"/>
  <c r="W7" i="4" s="1"/>
  <c r="W6" i="4" s="1"/>
  <c r="W5" i="4" s="1"/>
  <c r="W4" i="4" s="1"/>
  <c r="W3" i="4" s="1"/>
  <c r="W2" i="4" s="1"/>
  <c r="X20" i="4"/>
  <c r="X19" i="4" s="1"/>
  <c r="X18" i="4" s="1"/>
  <c r="X17" i="4" s="1"/>
  <c r="X16" i="4" s="1"/>
  <c r="X15" i="4" s="1"/>
  <c r="X14" i="4" s="1"/>
  <c r="X13" i="4" s="1"/>
  <c r="X12" i="4" s="1"/>
  <c r="X11" i="4" s="1"/>
  <c r="X10" i="4" s="1"/>
  <c r="X9" i="4" s="1"/>
  <c r="X8" i="4" s="1"/>
  <c r="X7" i="4" s="1"/>
  <c r="X6" i="4" s="1"/>
  <c r="X5" i="4" s="1"/>
  <c r="X4" i="4" s="1"/>
  <c r="X3" i="4" s="1"/>
  <c r="X2" i="4" s="1"/>
  <c r="W23" i="4"/>
  <c r="V22" i="4"/>
  <c r="V21" i="4" s="1"/>
  <c r="A674" i="4"/>
  <c r="C673" i="4"/>
  <c r="C154" i="4"/>
  <c r="A153" i="4"/>
  <c r="V98" i="4"/>
  <c r="U97" i="4"/>
  <c r="U96" i="4" s="1"/>
  <c r="C204" i="4"/>
  <c r="A203" i="4"/>
  <c r="V772" i="4"/>
  <c r="V771" i="4" s="1"/>
  <c r="W773" i="4"/>
  <c r="U344" i="4"/>
  <c r="U343" i="4" s="1"/>
  <c r="U342" i="4" s="1"/>
  <c r="U341" i="4" s="1"/>
  <c r="U340" i="4" s="1"/>
  <c r="U339" i="4" s="1"/>
  <c r="U338" i="4" s="1"/>
  <c r="U337" i="4" s="1"/>
  <c r="U336" i="4" s="1"/>
  <c r="U335" i="4" s="1"/>
  <c r="U334" i="4" s="1"/>
  <c r="U333" i="4" s="1"/>
  <c r="U332" i="4" s="1"/>
  <c r="U331" i="4" s="1"/>
  <c r="U330" i="4" s="1"/>
  <c r="U329" i="4" s="1"/>
  <c r="U328" i="4" s="1"/>
  <c r="U327" i="4" s="1"/>
  <c r="V345" i="4"/>
  <c r="V375" i="4"/>
  <c r="V374" i="4" s="1"/>
  <c r="W376" i="4"/>
  <c r="X795" i="4"/>
  <c r="X794" i="4" s="1"/>
  <c r="X793" i="4" s="1"/>
  <c r="X792" i="4" s="1"/>
  <c r="X791" i="4" s="1"/>
  <c r="X790" i="4" s="1"/>
  <c r="X789" i="4" s="1"/>
  <c r="X788" i="4" s="1"/>
  <c r="X787" i="4" s="1"/>
  <c r="X786" i="4" s="1"/>
  <c r="X785" i="4" s="1"/>
  <c r="X784" i="4" s="1"/>
  <c r="X783" i="4" s="1"/>
  <c r="X782" i="4" s="1"/>
  <c r="X781" i="4" s="1"/>
  <c r="X780" i="4" s="1"/>
  <c r="X779" i="4" s="1"/>
  <c r="X778" i="4" s="1"/>
  <c r="X777" i="4" s="1"/>
  <c r="W794" i="4"/>
  <c r="W793" i="4" s="1"/>
  <c r="W792" i="4" s="1"/>
  <c r="W791" i="4" s="1"/>
  <c r="W790" i="4" s="1"/>
  <c r="W789" i="4" s="1"/>
  <c r="W788" i="4" s="1"/>
  <c r="W787" i="4" s="1"/>
  <c r="W786" i="4" s="1"/>
  <c r="W785" i="4" s="1"/>
  <c r="W784" i="4" s="1"/>
  <c r="W783" i="4" s="1"/>
  <c r="W782" i="4" s="1"/>
  <c r="W781" i="4" s="1"/>
  <c r="W780" i="4" s="1"/>
  <c r="W779" i="4" s="1"/>
  <c r="W778" i="4" s="1"/>
  <c r="W777" i="4" s="1"/>
  <c r="W619" i="4"/>
  <c r="W618" i="4" s="1"/>
  <c r="W617" i="4" s="1"/>
  <c r="W616" i="4" s="1"/>
  <c r="W615" i="4" s="1"/>
  <c r="W614" i="4" s="1"/>
  <c r="W613" i="4" s="1"/>
  <c r="W612" i="4" s="1"/>
  <c r="W611" i="4" s="1"/>
  <c r="W610" i="4" s="1"/>
  <c r="W609" i="4" s="1"/>
  <c r="W608" i="4" s="1"/>
  <c r="W607" i="4" s="1"/>
  <c r="W606" i="4" s="1"/>
  <c r="W605" i="4" s="1"/>
  <c r="W604" i="4" s="1"/>
  <c r="W603" i="4" s="1"/>
  <c r="W602" i="4" s="1"/>
  <c r="X620" i="4"/>
  <c r="X619" i="4" s="1"/>
  <c r="X618" i="4" s="1"/>
  <c r="X617" i="4" s="1"/>
  <c r="X616" i="4" s="1"/>
  <c r="X615" i="4" s="1"/>
  <c r="X614" i="4" s="1"/>
  <c r="X613" i="4" s="1"/>
  <c r="X612" i="4" s="1"/>
  <c r="X611" i="4" s="1"/>
  <c r="X610" i="4" s="1"/>
  <c r="X609" i="4" s="1"/>
  <c r="X608" i="4" s="1"/>
  <c r="X607" i="4" s="1"/>
  <c r="X606" i="4" s="1"/>
  <c r="X605" i="4" s="1"/>
  <c r="X604" i="4" s="1"/>
  <c r="X603" i="4" s="1"/>
  <c r="X602" i="4" s="1"/>
  <c r="C279" i="4"/>
  <c r="A278" i="4"/>
  <c r="A224" i="4"/>
  <c r="C223" i="4"/>
  <c r="W75" i="4"/>
  <c r="W74" i="4" s="1"/>
  <c r="X76" i="4"/>
  <c r="X75" i="4" s="1"/>
  <c r="X74" i="4" s="1"/>
  <c r="V444" i="4"/>
  <c r="V443" i="4" s="1"/>
  <c r="V442" i="4" s="1"/>
  <c r="V441" i="4" s="1"/>
  <c r="V440" i="4" s="1"/>
  <c r="V439" i="4" s="1"/>
  <c r="V438" i="4" s="1"/>
  <c r="V437" i="4" s="1"/>
  <c r="V436" i="4" s="1"/>
  <c r="V435" i="4" s="1"/>
  <c r="V434" i="4" s="1"/>
  <c r="V433" i="4" s="1"/>
  <c r="V432" i="4" s="1"/>
  <c r="V431" i="4" s="1"/>
  <c r="V430" i="4" s="1"/>
  <c r="V429" i="4" s="1"/>
  <c r="V428" i="4" s="1"/>
  <c r="V427" i="4" s="1"/>
  <c r="W445" i="4"/>
  <c r="V448" i="4"/>
  <c r="U447" i="4"/>
  <c r="U446" i="4" s="1"/>
  <c r="C755" i="4"/>
  <c r="A754" i="4"/>
  <c r="U297" i="4"/>
  <c r="U296" i="4" s="1"/>
  <c r="V298" i="4"/>
  <c r="W273" i="4"/>
  <c r="V272" i="4"/>
  <c r="V271" i="4" s="1"/>
  <c r="A450" i="4"/>
  <c r="C449" i="4"/>
  <c r="W25" i="4"/>
  <c r="W24" i="4" s="1"/>
  <c r="X26" i="4"/>
  <c r="X25" i="4" s="1"/>
  <c r="X24" i="4" s="1"/>
  <c r="W173" i="4"/>
  <c r="V172" i="4"/>
  <c r="V171" i="4" s="1"/>
  <c r="X798" i="4"/>
  <c r="X797" i="4" s="1"/>
  <c r="X796" i="4" s="1"/>
  <c r="W797" i="4"/>
  <c r="W796" i="4" s="1"/>
  <c r="U801" i="4"/>
  <c r="T800" i="4"/>
  <c r="T799" i="4" s="1"/>
  <c r="A129" i="4" l="1"/>
  <c r="C130" i="4"/>
  <c r="V197" i="4"/>
  <c r="V196" i="4" s="1"/>
  <c r="W198" i="4"/>
  <c r="A479" i="4"/>
  <c r="C480" i="4"/>
  <c r="W497" i="4"/>
  <c r="W496" i="4" s="1"/>
  <c r="X498" i="4"/>
  <c r="X497" i="4" s="1"/>
  <c r="X496" i="4" s="1"/>
  <c r="C729" i="4"/>
  <c r="A728" i="4"/>
  <c r="V650" i="4"/>
  <c r="V649" i="4" s="1"/>
  <c r="W651" i="4"/>
  <c r="C804" i="4"/>
  <c r="A803" i="4"/>
  <c r="A475" i="4"/>
  <c r="C474" i="4"/>
  <c r="X701" i="4"/>
  <c r="X700" i="4" s="1"/>
  <c r="X699" i="4" s="1"/>
  <c r="W700" i="4"/>
  <c r="W699" i="4" s="1"/>
  <c r="C580" i="4"/>
  <c r="A579" i="4"/>
  <c r="W600" i="4"/>
  <c r="W599" i="4" s="1"/>
  <c r="X601" i="4"/>
  <c r="X600" i="4" s="1"/>
  <c r="X599" i="4" s="1"/>
  <c r="X523" i="4"/>
  <c r="X522" i="4" s="1"/>
  <c r="X521" i="4" s="1"/>
  <c r="W522" i="4"/>
  <c r="W521" i="4" s="1"/>
  <c r="V594" i="4"/>
  <c r="V593" i="4" s="1"/>
  <c r="V592" i="4" s="1"/>
  <c r="V591" i="4" s="1"/>
  <c r="V590" i="4" s="1"/>
  <c r="V589" i="4" s="1"/>
  <c r="V588" i="4" s="1"/>
  <c r="V587" i="4" s="1"/>
  <c r="V586" i="4" s="1"/>
  <c r="V585" i="4" s="1"/>
  <c r="V584" i="4" s="1"/>
  <c r="V583" i="4" s="1"/>
  <c r="V582" i="4" s="1"/>
  <c r="V581" i="4" s="1"/>
  <c r="V580" i="4" s="1"/>
  <c r="V579" i="4" s="1"/>
  <c r="V578" i="4" s="1"/>
  <c r="V577" i="4" s="1"/>
  <c r="W595" i="4"/>
  <c r="C179" i="4"/>
  <c r="A178" i="4"/>
  <c r="W545" i="4"/>
  <c r="V544" i="4"/>
  <c r="V543" i="4" s="1"/>
  <c r="V542" i="4" s="1"/>
  <c r="V541" i="4" s="1"/>
  <c r="V540" i="4" s="1"/>
  <c r="V539" i="4" s="1"/>
  <c r="V538" i="4" s="1"/>
  <c r="V537" i="4" s="1"/>
  <c r="V536" i="4" s="1"/>
  <c r="V535" i="4" s="1"/>
  <c r="V534" i="4" s="1"/>
  <c r="V533" i="4" s="1"/>
  <c r="V532" i="4" s="1"/>
  <c r="V531" i="4" s="1"/>
  <c r="V530" i="4" s="1"/>
  <c r="V529" i="4" s="1"/>
  <c r="V528" i="4" s="1"/>
  <c r="V527" i="4" s="1"/>
  <c r="O461" i="4"/>
  <c r="P462" i="4"/>
  <c r="Q462" i="4" s="1"/>
  <c r="R462" i="4" s="1"/>
  <c r="S462" i="4" s="1"/>
  <c r="A625" i="4"/>
  <c r="C624" i="4"/>
  <c r="C630" i="4"/>
  <c r="A629" i="4"/>
  <c r="X395" i="4"/>
  <c r="X394" i="4" s="1"/>
  <c r="X393" i="4" s="1"/>
  <c r="X392" i="4" s="1"/>
  <c r="X391" i="4" s="1"/>
  <c r="X390" i="4" s="1"/>
  <c r="X389" i="4" s="1"/>
  <c r="X388" i="4" s="1"/>
  <c r="X387" i="4" s="1"/>
  <c r="X386" i="4" s="1"/>
  <c r="X385" i="4" s="1"/>
  <c r="X384" i="4" s="1"/>
  <c r="X383" i="4" s="1"/>
  <c r="X382" i="4" s="1"/>
  <c r="X381" i="4" s="1"/>
  <c r="X380" i="4" s="1"/>
  <c r="X379" i="4" s="1"/>
  <c r="X378" i="4" s="1"/>
  <c r="X377" i="4" s="1"/>
  <c r="W394" i="4"/>
  <c r="W393" i="4" s="1"/>
  <c r="W392" i="4" s="1"/>
  <c r="W391" i="4" s="1"/>
  <c r="W390" i="4" s="1"/>
  <c r="W389" i="4" s="1"/>
  <c r="W388" i="4" s="1"/>
  <c r="W387" i="4" s="1"/>
  <c r="W386" i="4" s="1"/>
  <c r="W385" i="4" s="1"/>
  <c r="W384" i="4" s="1"/>
  <c r="W383" i="4" s="1"/>
  <c r="W382" i="4" s="1"/>
  <c r="W381" i="4" s="1"/>
  <c r="W380" i="4" s="1"/>
  <c r="W379" i="4" s="1"/>
  <c r="W378" i="4" s="1"/>
  <c r="W377" i="4" s="1"/>
  <c r="V569" i="4"/>
  <c r="V568" i="4" s="1"/>
  <c r="V567" i="4" s="1"/>
  <c r="V566" i="4" s="1"/>
  <c r="V565" i="4" s="1"/>
  <c r="V564" i="4" s="1"/>
  <c r="V563" i="4" s="1"/>
  <c r="V562" i="4" s="1"/>
  <c r="V561" i="4" s="1"/>
  <c r="V560" i="4" s="1"/>
  <c r="V559" i="4" s="1"/>
  <c r="V558" i="4" s="1"/>
  <c r="V557" i="4" s="1"/>
  <c r="V556" i="4" s="1"/>
  <c r="V555" i="4" s="1"/>
  <c r="V554" i="4" s="1"/>
  <c r="V553" i="4" s="1"/>
  <c r="V552" i="4" s="1"/>
  <c r="W570" i="4"/>
  <c r="A228" i="4"/>
  <c r="C229" i="4"/>
  <c r="A749" i="4"/>
  <c r="C748" i="4"/>
  <c r="V222" i="4"/>
  <c r="V221" i="4" s="1"/>
  <c r="W223" i="4"/>
  <c r="A649" i="4"/>
  <c r="C648" i="4"/>
  <c r="C679" i="4"/>
  <c r="A678" i="4"/>
  <c r="W122" i="4"/>
  <c r="W121" i="4" s="1"/>
  <c r="X123" i="4"/>
  <c r="X122" i="4" s="1"/>
  <c r="X121" i="4" s="1"/>
  <c r="A400" i="4"/>
  <c r="C399" i="4"/>
  <c r="A504" i="4"/>
  <c r="C505" i="4"/>
  <c r="C598" i="4"/>
  <c r="A599" i="4"/>
  <c r="C224" i="4"/>
  <c r="A225" i="4"/>
  <c r="V801" i="4"/>
  <c r="U800" i="4"/>
  <c r="U799" i="4" s="1"/>
  <c r="W172" i="4"/>
  <c r="W171" i="4" s="1"/>
  <c r="X173" i="4"/>
  <c r="X172" i="4" s="1"/>
  <c r="X171" i="4" s="1"/>
  <c r="C674" i="4"/>
  <c r="A675" i="4"/>
  <c r="C348" i="4"/>
  <c r="A349" i="4"/>
  <c r="V351" i="4"/>
  <c r="U350" i="4"/>
  <c r="U349" i="4" s="1"/>
  <c r="A551" i="4"/>
  <c r="C551" i="4" s="1"/>
  <c r="C550" i="4"/>
  <c r="X823" i="4"/>
  <c r="X822" i="4" s="1"/>
  <c r="X821" i="4" s="1"/>
  <c r="W822" i="4"/>
  <c r="W821" i="4" s="1"/>
  <c r="W769" i="4"/>
  <c r="W768" i="4" s="1"/>
  <c r="W767" i="4" s="1"/>
  <c r="W766" i="4" s="1"/>
  <c r="W765" i="4" s="1"/>
  <c r="W764" i="4" s="1"/>
  <c r="W763" i="4" s="1"/>
  <c r="W762" i="4" s="1"/>
  <c r="W761" i="4" s="1"/>
  <c r="W760" i="4" s="1"/>
  <c r="W759" i="4" s="1"/>
  <c r="W758" i="4" s="1"/>
  <c r="W757" i="4" s="1"/>
  <c r="W756" i="4" s="1"/>
  <c r="W755" i="4" s="1"/>
  <c r="W754" i="4" s="1"/>
  <c r="W753" i="4" s="1"/>
  <c r="W752" i="4" s="1"/>
  <c r="X770" i="4"/>
  <c r="X769" i="4" s="1"/>
  <c r="X768" i="4" s="1"/>
  <c r="X767" i="4" s="1"/>
  <c r="X766" i="4" s="1"/>
  <c r="X765" i="4" s="1"/>
  <c r="X764" i="4" s="1"/>
  <c r="X763" i="4" s="1"/>
  <c r="X762" i="4" s="1"/>
  <c r="X761" i="4" s="1"/>
  <c r="X760" i="4" s="1"/>
  <c r="X759" i="4" s="1"/>
  <c r="X758" i="4" s="1"/>
  <c r="X757" i="4" s="1"/>
  <c r="X756" i="4" s="1"/>
  <c r="X755" i="4" s="1"/>
  <c r="X754" i="4" s="1"/>
  <c r="X753" i="4" s="1"/>
  <c r="X752" i="4" s="1"/>
  <c r="C29" i="4"/>
  <c r="W745" i="4"/>
  <c r="V744" i="4"/>
  <c r="V743" i="4" s="1"/>
  <c r="V742" i="4" s="1"/>
  <c r="V741" i="4" s="1"/>
  <c r="V740" i="4" s="1"/>
  <c r="V739" i="4" s="1"/>
  <c r="V738" i="4" s="1"/>
  <c r="V737" i="4" s="1"/>
  <c r="V736" i="4" s="1"/>
  <c r="V735" i="4" s="1"/>
  <c r="V734" i="4" s="1"/>
  <c r="V733" i="4" s="1"/>
  <c r="V732" i="4" s="1"/>
  <c r="V731" i="4" s="1"/>
  <c r="V730" i="4" s="1"/>
  <c r="V729" i="4" s="1"/>
  <c r="V728" i="4" s="1"/>
  <c r="V727" i="4" s="1"/>
  <c r="W623" i="4"/>
  <c r="V622" i="4"/>
  <c r="V621" i="4" s="1"/>
  <c r="V251" i="4"/>
  <c r="U250" i="4"/>
  <c r="U249" i="4" s="1"/>
  <c r="W772" i="4"/>
  <c r="W771" i="4" s="1"/>
  <c r="X773" i="4"/>
  <c r="X772" i="4" s="1"/>
  <c r="X771" i="4" s="1"/>
  <c r="C153" i="4"/>
  <c r="A152" i="4"/>
  <c r="C152" i="4" s="1"/>
  <c r="X695" i="4"/>
  <c r="X694" i="4" s="1"/>
  <c r="X693" i="4" s="1"/>
  <c r="X692" i="4" s="1"/>
  <c r="X691" i="4" s="1"/>
  <c r="X690" i="4" s="1"/>
  <c r="X689" i="4" s="1"/>
  <c r="X688" i="4" s="1"/>
  <c r="X687" i="4" s="1"/>
  <c r="X686" i="4" s="1"/>
  <c r="X685" i="4" s="1"/>
  <c r="X684" i="4" s="1"/>
  <c r="X683" i="4" s="1"/>
  <c r="X682" i="4" s="1"/>
  <c r="X681" i="4" s="1"/>
  <c r="X680" i="4" s="1"/>
  <c r="X679" i="4" s="1"/>
  <c r="X678" i="4" s="1"/>
  <c r="X677" i="4" s="1"/>
  <c r="W694" i="4"/>
  <c r="W693" i="4" s="1"/>
  <c r="W692" i="4" s="1"/>
  <c r="W691" i="4" s="1"/>
  <c r="W690" i="4" s="1"/>
  <c r="W689" i="4" s="1"/>
  <c r="W688" i="4" s="1"/>
  <c r="W687" i="4" s="1"/>
  <c r="W686" i="4" s="1"/>
  <c r="W685" i="4" s="1"/>
  <c r="W684" i="4" s="1"/>
  <c r="W683" i="4" s="1"/>
  <c r="W682" i="4" s="1"/>
  <c r="W681" i="4" s="1"/>
  <c r="W680" i="4" s="1"/>
  <c r="W679" i="4" s="1"/>
  <c r="W678" i="4" s="1"/>
  <c r="W677" i="4" s="1"/>
  <c r="W425" i="4"/>
  <c r="W424" i="4" s="1"/>
  <c r="X426" i="4"/>
  <c r="X425" i="4" s="1"/>
  <c r="X424" i="4" s="1"/>
  <c r="W419" i="4"/>
  <c r="W418" i="4" s="1"/>
  <c r="W417" i="4" s="1"/>
  <c r="W416" i="4" s="1"/>
  <c r="W415" i="4" s="1"/>
  <c r="W414" i="4" s="1"/>
  <c r="W413" i="4" s="1"/>
  <c r="W412" i="4" s="1"/>
  <c r="W411" i="4" s="1"/>
  <c r="W410" i="4" s="1"/>
  <c r="W409" i="4" s="1"/>
  <c r="W408" i="4" s="1"/>
  <c r="W407" i="4" s="1"/>
  <c r="W406" i="4" s="1"/>
  <c r="W405" i="4" s="1"/>
  <c r="W404" i="4" s="1"/>
  <c r="W403" i="4" s="1"/>
  <c r="W402" i="4" s="1"/>
  <c r="X420" i="4"/>
  <c r="X419" i="4" s="1"/>
  <c r="X418" i="4" s="1"/>
  <c r="X417" i="4" s="1"/>
  <c r="X416" i="4" s="1"/>
  <c r="X415" i="4" s="1"/>
  <c r="X414" i="4" s="1"/>
  <c r="X413" i="4" s="1"/>
  <c r="X412" i="4" s="1"/>
  <c r="X411" i="4" s="1"/>
  <c r="X410" i="4" s="1"/>
  <c r="X409" i="4" s="1"/>
  <c r="X408" i="4" s="1"/>
  <c r="X407" i="4" s="1"/>
  <c r="X406" i="4" s="1"/>
  <c r="X405" i="4" s="1"/>
  <c r="X404" i="4" s="1"/>
  <c r="X403" i="4" s="1"/>
  <c r="X402" i="4" s="1"/>
  <c r="A353" i="4"/>
  <c r="C354" i="4"/>
  <c r="V322" i="4"/>
  <c r="V321" i="4" s="1"/>
  <c r="W323" i="4"/>
  <c r="W450" i="4"/>
  <c r="W449" i="4" s="1"/>
  <c r="X451" i="4"/>
  <c r="X450" i="4" s="1"/>
  <c r="X449" i="4" s="1"/>
  <c r="C775" i="4"/>
  <c r="A776" i="4"/>
  <c r="C776" i="4" s="1"/>
  <c r="V723" i="4"/>
  <c r="U722" i="4"/>
  <c r="U721" i="4" s="1"/>
  <c r="C450" i="4"/>
  <c r="A451" i="4"/>
  <c r="C451" i="4" s="1"/>
  <c r="W448" i="4"/>
  <c r="V447" i="4"/>
  <c r="V446" i="4" s="1"/>
  <c r="X23" i="4"/>
  <c r="X22" i="4" s="1"/>
  <c r="X21" i="4" s="1"/>
  <c r="W22" i="4"/>
  <c r="W21" i="4" s="1"/>
  <c r="A824" i="4"/>
  <c r="C823" i="4"/>
  <c r="A779" i="4"/>
  <c r="C780" i="4"/>
  <c r="C199" i="4"/>
  <c r="A200" i="4"/>
  <c r="A377" i="4"/>
  <c r="C377" i="4" s="1"/>
  <c r="C378" i="4"/>
  <c r="A174" i="4"/>
  <c r="C173" i="4"/>
  <c r="C99" i="4"/>
  <c r="A100" i="4"/>
  <c r="U750" i="4"/>
  <c r="U749" i="4" s="1"/>
  <c r="V751" i="4"/>
  <c r="W423" i="4"/>
  <c r="V422" i="4"/>
  <c r="V421" i="4" s="1"/>
  <c r="W301" i="4"/>
  <c r="V300" i="4"/>
  <c r="V299" i="4" s="1"/>
  <c r="W326" i="4"/>
  <c r="V325" i="4"/>
  <c r="V324" i="4" s="1"/>
  <c r="C24" i="4"/>
  <c r="U725" i="4"/>
  <c r="U724" i="4" s="1"/>
  <c r="V726" i="4"/>
  <c r="C54" i="4"/>
  <c r="X73" i="4"/>
  <c r="X72" i="4" s="1"/>
  <c r="X71" i="4" s="1"/>
  <c r="W72" i="4"/>
  <c r="W71" i="4" s="1"/>
  <c r="V319" i="4"/>
  <c r="V318" i="4" s="1"/>
  <c r="V317" i="4" s="1"/>
  <c r="V316" i="4" s="1"/>
  <c r="V315" i="4" s="1"/>
  <c r="V314" i="4" s="1"/>
  <c r="V313" i="4" s="1"/>
  <c r="V312" i="4" s="1"/>
  <c r="V311" i="4" s="1"/>
  <c r="V310" i="4" s="1"/>
  <c r="V309" i="4" s="1"/>
  <c r="V308" i="4" s="1"/>
  <c r="V307" i="4" s="1"/>
  <c r="V306" i="4" s="1"/>
  <c r="V305" i="4" s="1"/>
  <c r="V304" i="4" s="1"/>
  <c r="V303" i="4" s="1"/>
  <c r="V302" i="4" s="1"/>
  <c r="W320" i="4"/>
  <c r="X48" i="4"/>
  <c r="X47" i="4" s="1"/>
  <c r="X46" i="4" s="1"/>
  <c r="W47" i="4"/>
  <c r="W46" i="4" s="1"/>
  <c r="A526" i="4"/>
  <c r="C526" i="4" s="1"/>
  <c r="C525" i="4"/>
  <c r="C79" i="4"/>
  <c r="A78" i="4"/>
  <c r="A575" i="4"/>
  <c r="C574" i="4"/>
  <c r="C103" i="4"/>
  <c r="A102" i="4"/>
  <c r="C102" i="4" s="1"/>
  <c r="A726" i="4"/>
  <c r="C726" i="4" s="1"/>
  <c r="C725" i="4"/>
  <c r="C704" i="4"/>
  <c r="A703" i="4"/>
  <c r="W272" i="4"/>
  <c r="W271" i="4" s="1"/>
  <c r="X273" i="4"/>
  <c r="X272" i="4" s="1"/>
  <c r="X271" i="4" s="1"/>
  <c r="W98" i="4"/>
  <c r="V97" i="4"/>
  <c r="V96" i="4" s="1"/>
  <c r="W295" i="4"/>
  <c r="V294" i="4"/>
  <c r="V293" i="4" s="1"/>
  <c r="V292" i="4" s="1"/>
  <c r="V291" i="4" s="1"/>
  <c r="V290" i="4" s="1"/>
  <c r="V289" i="4" s="1"/>
  <c r="V288" i="4" s="1"/>
  <c r="V287" i="4" s="1"/>
  <c r="V286" i="4" s="1"/>
  <c r="V285" i="4" s="1"/>
  <c r="V284" i="4" s="1"/>
  <c r="V283" i="4" s="1"/>
  <c r="V282" i="4" s="1"/>
  <c r="V281" i="4" s="1"/>
  <c r="V280" i="4" s="1"/>
  <c r="V279" i="4" s="1"/>
  <c r="V278" i="4" s="1"/>
  <c r="V277" i="4" s="1"/>
  <c r="C49" i="4"/>
  <c r="C124" i="4"/>
  <c r="A125" i="4"/>
  <c r="A800" i="4"/>
  <c r="C799" i="4"/>
  <c r="A75" i="4"/>
  <c r="C74" i="4"/>
  <c r="A701" i="4"/>
  <c r="C701" i="4" s="1"/>
  <c r="C700" i="4"/>
  <c r="W598" i="4"/>
  <c r="V597" i="4"/>
  <c r="V596" i="4" s="1"/>
  <c r="V776" i="4"/>
  <c r="U775" i="4"/>
  <c r="U774" i="4" s="1"/>
  <c r="U275" i="4"/>
  <c r="U274" i="4" s="1"/>
  <c r="V276" i="4"/>
  <c r="C149" i="4"/>
  <c r="A150" i="4"/>
  <c r="W369" i="4"/>
  <c r="W368" i="4" s="1"/>
  <c r="W367" i="4" s="1"/>
  <c r="W366" i="4" s="1"/>
  <c r="W365" i="4" s="1"/>
  <c r="W364" i="4" s="1"/>
  <c r="W363" i="4" s="1"/>
  <c r="W362" i="4" s="1"/>
  <c r="W361" i="4" s="1"/>
  <c r="W360" i="4" s="1"/>
  <c r="W359" i="4" s="1"/>
  <c r="W358" i="4" s="1"/>
  <c r="W357" i="4" s="1"/>
  <c r="W356" i="4" s="1"/>
  <c r="W355" i="4" s="1"/>
  <c r="W354" i="4" s="1"/>
  <c r="W353" i="4" s="1"/>
  <c r="W352" i="4" s="1"/>
  <c r="X370" i="4"/>
  <c r="X369" i="4" s="1"/>
  <c r="X368" i="4" s="1"/>
  <c r="X367" i="4" s="1"/>
  <c r="X366" i="4" s="1"/>
  <c r="X365" i="4" s="1"/>
  <c r="X364" i="4" s="1"/>
  <c r="X363" i="4" s="1"/>
  <c r="X362" i="4" s="1"/>
  <c r="X361" i="4" s="1"/>
  <c r="X360" i="4" s="1"/>
  <c r="X359" i="4" s="1"/>
  <c r="X358" i="4" s="1"/>
  <c r="X357" i="4" s="1"/>
  <c r="X356" i="4" s="1"/>
  <c r="X355" i="4" s="1"/>
  <c r="X354" i="4" s="1"/>
  <c r="X353" i="4" s="1"/>
  <c r="X352" i="4" s="1"/>
  <c r="W573" i="4"/>
  <c r="V572" i="4"/>
  <c r="V571" i="4" s="1"/>
  <c r="A403" i="4"/>
  <c r="C404" i="4"/>
  <c r="V297" i="4"/>
  <c r="V296" i="4" s="1"/>
  <c r="W298" i="4"/>
  <c r="A277" i="4"/>
  <c r="C277" i="4" s="1"/>
  <c r="C278" i="4"/>
  <c r="W375" i="4"/>
  <c r="W374" i="4" s="1"/>
  <c r="X376" i="4"/>
  <c r="X375" i="4" s="1"/>
  <c r="X374" i="4" s="1"/>
  <c r="C203" i="4"/>
  <c r="A202" i="4"/>
  <c r="C202" i="4" s="1"/>
  <c r="A375" i="4"/>
  <c r="C374" i="4"/>
  <c r="C654" i="4"/>
  <c r="A653" i="4"/>
  <c r="A603" i="4"/>
  <c r="C604" i="4"/>
  <c r="A250" i="4"/>
  <c r="C249" i="4"/>
  <c r="A500" i="4"/>
  <c r="C499" i="4"/>
  <c r="V500" i="4"/>
  <c r="V499" i="4" s="1"/>
  <c r="W501" i="4"/>
  <c r="C754" i="4"/>
  <c r="A753" i="4"/>
  <c r="W444" i="4"/>
  <c r="W443" i="4" s="1"/>
  <c r="W442" i="4" s="1"/>
  <c r="W441" i="4" s="1"/>
  <c r="W440" i="4" s="1"/>
  <c r="W439" i="4" s="1"/>
  <c r="W438" i="4" s="1"/>
  <c r="W437" i="4" s="1"/>
  <c r="W436" i="4" s="1"/>
  <c r="W435" i="4" s="1"/>
  <c r="W434" i="4" s="1"/>
  <c r="W433" i="4" s="1"/>
  <c r="W432" i="4" s="1"/>
  <c r="W431" i="4" s="1"/>
  <c r="W430" i="4" s="1"/>
  <c r="W429" i="4" s="1"/>
  <c r="W428" i="4" s="1"/>
  <c r="W427" i="4" s="1"/>
  <c r="X445" i="4"/>
  <c r="X444" i="4" s="1"/>
  <c r="X443" i="4" s="1"/>
  <c r="X442" i="4" s="1"/>
  <c r="X441" i="4" s="1"/>
  <c r="X440" i="4" s="1"/>
  <c r="X439" i="4" s="1"/>
  <c r="X438" i="4" s="1"/>
  <c r="X437" i="4" s="1"/>
  <c r="X436" i="4" s="1"/>
  <c r="X435" i="4" s="1"/>
  <c r="X434" i="4" s="1"/>
  <c r="X433" i="4" s="1"/>
  <c r="X432" i="4" s="1"/>
  <c r="X431" i="4" s="1"/>
  <c r="X430" i="4" s="1"/>
  <c r="X429" i="4" s="1"/>
  <c r="X428" i="4" s="1"/>
  <c r="X427" i="4" s="1"/>
  <c r="V344" i="4"/>
  <c r="V343" i="4" s="1"/>
  <c r="V342" i="4" s="1"/>
  <c r="V341" i="4" s="1"/>
  <c r="V340" i="4" s="1"/>
  <c r="V339" i="4" s="1"/>
  <c r="V338" i="4" s="1"/>
  <c r="V337" i="4" s="1"/>
  <c r="V336" i="4" s="1"/>
  <c r="V335" i="4" s="1"/>
  <c r="V334" i="4" s="1"/>
  <c r="V333" i="4" s="1"/>
  <c r="V332" i="4" s="1"/>
  <c r="V331" i="4" s="1"/>
  <c r="V330" i="4" s="1"/>
  <c r="V329" i="4" s="1"/>
  <c r="V328" i="4" s="1"/>
  <c r="V327" i="4" s="1"/>
  <c r="W345" i="4"/>
  <c r="W270" i="4"/>
  <c r="V269" i="4"/>
  <c r="V268" i="4" s="1"/>
  <c r="V267" i="4" s="1"/>
  <c r="V266" i="4" s="1"/>
  <c r="V265" i="4" s="1"/>
  <c r="V264" i="4" s="1"/>
  <c r="V263" i="4" s="1"/>
  <c r="V262" i="4" s="1"/>
  <c r="V261" i="4" s="1"/>
  <c r="V260" i="4" s="1"/>
  <c r="V259" i="4" s="1"/>
  <c r="V258" i="4" s="1"/>
  <c r="V257" i="4" s="1"/>
  <c r="V256" i="4" s="1"/>
  <c r="V255" i="4" s="1"/>
  <c r="V254" i="4" s="1"/>
  <c r="V253" i="4" s="1"/>
  <c r="V252" i="4" s="1"/>
  <c r="X645" i="4"/>
  <c r="X644" i="4" s="1"/>
  <c r="X643" i="4" s="1"/>
  <c r="X642" i="4" s="1"/>
  <c r="X641" i="4" s="1"/>
  <c r="X640" i="4" s="1"/>
  <c r="X639" i="4" s="1"/>
  <c r="X638" i="4" s="1"/>
  <c r="X637" i="4" s="1"/>
  <c r="X636" i="4" s="1"/>
  <c r="X635" i="4" s="1"/>
  <c r="X634" i="4" s="1"/>
  <c r="X633" i="4" s="1"/>
  <c r="X632" i="4" s="1"/>
  <c r="X631" i="4" s="1"/>
  <c r="X630" i="4" s="1"/>
  <c r="X629" i="4" s="1"/>
  <c r="X628" i="4" s="1"/>
  <c r="X627" i="4" s="1"/>
  <c r="W644" i="4"/>
  <c r="W643" i="4" s="1"/>
  <c r="W642" i="4" s="1"/>
  <c r="W641" i="4" s="1"/>
  <c r="W640" i="4" s="1"/>
  <c r="W639" i="4" s="1"/>
  <c r="W638" i="4" s="1"/>
  <c r="W637" i="4" s="1"/>
  <c r="W636" i="4" s="1"/>
  <c r="W635" i="4" s="1"/>
  <c r="W634" i="4" s="1"/>
  <c r="W633" i="4" s="1"/>
  <c r="W632" i="4" s="1"/>
  <c r="W631" i="4" s="1"/>
  <c r="W630" i="4" s="1"/>
  <c r="W629" i="4" s="1"/>
  <c r="W628" i="4" s="1"/>
  <c r="W627" i="4" s="1"/>
  <c r="V519" i="4"/>
  <c r="V518" i="4" s="1"/>
  <c r="V517" i="4" s="1"/>
  <c r="V516" i="4" s="1"/>
  <c r="V515" i="4" s="1"/>
  <c r="V514" i="4" s="1"/>
  <c r="V513" i="4" s="1"/>
  <c r="V512" i="4" s="1"/>
  <c r="V511" i="4" s="1"/>
  <c r="V510" i="4" s="1"/>
  <c r="V509" i="4" s="1"/>
  <c r="V508" i="4" s="1"/>
  <c r="V507" i="4" s="1"/>
  <c r="V506" i="4" s="1"/>
  <c r="V505" i="4" s="1"/>
  <c r="V504" i="4" s="1"/>
  <c r="V503" i="4" s="1"/>
  <c r="V502" i="4" s="1"/>
  <c r="W520" i="4"/>
  <c r="W398" i="4"/>
  <c r="V397" i="4"/>
  <c r="V396" i="4" s="1"/>
  <c r="X670" i="4"/>
  <c r="X669" i="4" s="1"/>
  <c r="X668" i="4" s="1"/>
  <c r="X667" i="4" s="1"/>
  <c r="X666" i="4" s="1"/>
  <c r="X665" i="4" s="1"/>
  <c r="X664" i="4" s="1"/>
  <c r="X663" i="4" s="1"/>
  <c r="X662" i="4" s="1"/>
  <c r="X661" i="4" s="1"/>
  <c r="X660" i="4" s="1"/>
  <c r="X659" i="4" s="1"/>
  <c r="X658" i="4" s="1"/>
  <c r="X657" i="4" s="1"/>
  <c r="X656" i="4" s="1"/>
  <c r="X655" i="4" s="1"/>
  <c r="X654" i="4" s="1"/>
  <c r="X653" i="4" s="1"/>
  <c r="X652" i="4" s="1"/>
  <c r="W669" i="4"/>
  <c r="W668" i="4" s="1"/>
  <c r="W667" i="4" s="1"/>
  <c r="W666" i="4" s="1"/>
  <c r="W665" i="4" s="1"/>
  <c r="W664" i="4" s="1"/>
  <c r="W663" i="4" s="1"/>
  <c r="W662" i="4" s="1"/>
  <c r="W661" i="4" s="1"/>
  <c r="W660" i="4" s="1"/>
  <c r="W659" i="4" s="1"/>
  <c r="W658" i="4" s="1"/>
  <c r="W657" i="4" s="1"/>
  <c r="W656" i="4" s="1"/>
  <c r="W655" i="4" s="1"/>
  <c r="W654" i="4" s="1"/>
  <c r="W653" i="4" s="1"/>
  <c r="W652" i="4" s="1"/>
  <c r="W244" i="4"/>
  <c r="W243" i="4" s="1"/>
  <c r="W242" i="4" s="1"/>
  <c r="W241" i="4" s="1"/>
  <c r="W240" i="4" s="1"/>
  <c r="W239" i="4" s="1"/>
  <c r="W238" i="4" s="1"/>
  <c r="W237" i="4" s="1"/>
  <c r="W236" i="4" s="1"/>
  <c r="W235" i="4" s="1"/>
  <c r="W234" i="4" s="1"/>
  <c r="W233" i="4" s="1"/>
  <c r="W232" i="4" s="1"/>
  <c r="W231" i="4" s="1"/>
  <c r="W230" i="4" s="1"/>
  <c r="W229" i="4" s="1"/>
  <c r="W228" i="4" s="1"/>
  <c r="W227" i="4" s="1"/>
  <c r="X245" i="4"/>
  <c r="X244" i="4" s="1"/>
  <c r="X243" i="4" s="1"/>
  <c r="X242" i="4" s="1"/>
  <c r="X241" i="4" s="1"/>
  <c r="X240" i="4" s="1"/>
  <c r="X239" i="4" s="1"/>
  <c r="X238" i="4" s="1"/>
  <c r="X237" i="4" s="1"/>
  <c r="X236" i="4" s="1"/>
  <c r="X235" i="4" s="1"/>
  <c r="X234" i="4" s="1"/>
  <c r="X233" i="4" s="1"/>
  <c r="X232" i="4" s="1"/>
  <c r="X231" i="4" s="1"/>
  <c r="X230" i="4" s="1"/>
  <c r="X229" i="4" s="1"/>
  <c r="X228" i="4" s="1"/>
  <c r="X227" i="4" s="1"/>
  <c r="C303" i="4"/>
  <c r="A302" i="4"/>
  <c r="C302" i="4" s="1"/>
  <c r="V247" i="4"/>
  <c r="V246" i="4" s="1"/>
  <c r="W248" i="4"/>
  <c r="C555" i="4"/>
  <c r="A554" i="4"/>
  <c r="W373" i="4"/>
  <c r="V372" i="4"/>
  <c r="V371" i="4" s="1"/>
  <c r="C455" i="4"/>
  <c r="A454" i="4"/>
  <c r="C430" i="4"/>
  <c r="A429" i="4"/>
  <c r="V494" i="4"/>
  <c r="V493" i="4" s="1"/>
  <c r="V492" i="4" s="1"/>
  <c r="V491" i="4" s="1"/>
  <c r="V490" i="4" s="1"/>
  <c r="V489" i="4" s="1"/>
  <c r="V488" i="4" s="1"/>
  <c r="V487" i="4" s="1"/>
  <c r="V486" i="4" s="1"/>
  <c r="V485" i="4" s="1"/>
  <c r="V484" i="4" s="1"/>
  <c r="V483" i="4" s="1"/>
  <c r="V482" i="4" s="1"/>
  <c r="V481" i="4" s="1"/>
  <c r="V480" i="4" s="1"/>
  <c r="V479" i="4" s="1"/>
  <c r="V478" i="4" s="1"/>
  <c r="V477" i="4" s="1"/>
  <c r="W495" i="4"/>
  <c r="C323" i="4"/>
  <c r="A324" i="4"/>
  <c r="C4" i="4"/>
  <c r="A253" i="4"/>
  <c r="C254" i="4"/>
  <c r="C328" i="4"/>
  <c r="A327" i="4"/>
  <c r="C327" i="4" s="1"/>
  <c r="A300" i="4"/>
  <c r="C299" i="4"/>
  <c r="M26" i="1"/>
  <c r="C129" i="4" l="1"/>
  <c r="A128" i="4"/>
  <c r="C599" i="4"/>
  <c r="A600" i="4"/>
  <c r="C678" i="4"/>
  <c r="A677" i="4"/>
  <c r="C677" i="4" s="1"/>
  <c r="X223" i="4"/>
  <c r="X222" i="4" s="1"/>
  <c r="X221" i="4" s="1"/>
  <c r="W222" i="4"/>
  <c r="W221" i="4" s="1"/>
  <c r="W594" i="4"/>
  <c r="W593" i="4" s="1"/>
  <c r="W592" i="4" s="1"/>
  <c r="W591" i="4" s="1"/>
  <c r="W590" i="4" s="1"/>
  <c r="W589" i="4" s="1"/>
  <c r="W588" i="4" s="1"/>
  <c r="W587" i="4" s="1"/>
  <c r="W586" i="4" s="1"/>
  <c r="W585" i="4" s="1"/>
  <c r="W584" i="4" s="1"/>
  <c r="W583" i="4" s="1"/>
  <c r="W582" i="4" s="1"/>
  <c r="W581" i="4" s="1"/>
  <c r="W580" i="4" s="1"/>
  <c r="W579" i="4" s="1"/>
  <c r="W578" i="4" s="1"/>
  <c r="W577" i="4" s="1"/>
  <c r="X595" i="4"/>
  <c r="X594" i="4" s="1"/>
  <c r="X593" i="4" s="1"/>
  <c r="X592" i="4" s="1"/>
  <c r="X591" i="4" s="1"/>
  <c r="X590" i="4" s="1"/>
  <c r="X589" i="4" s="1"/>
  <c r="X588" i="4" s="1"/>
  <c r="X587" i="4" s="1"/>
  <c r="X586" i="4" s="1"/>
  <c r="X585" i="4" s="1"/>
  <c r="X584" i="4" s="1"/>
  <c r="X583" i="4" s="1"/>
  <c r="X582" i="4" s="1"/>
  <c r="X581" i="4" s="1"/>
  <c r="X580" i="4" s="1"/>
  <c r="X579" i="4" s="1"/>
  <c r="X578" i="4" s="1"/>
  <c r="X577" i="4" s="1"/>
  <c r="A802" i="4"/>
  <c r="C802" i="4" s="1"/>
  <c r="C803" i="4"/>
  <c r="C728" i="4"/>
  <c r="A727" i="4"/>
  <c r="C727" i="4" s="1"/>
  <c r="A401" i="4"/>
  <c r="C401" i="4" s="1"/>
  <c r="C400" i="4"/>
  <c r="C228" i="4"/>
  <c r="A227" i="4"/>
  <c r="C227" i="4" s="1"/>
  <c r="A626" i="4"/>
  <c r="C626" i="4" s="1"/>
  <c r="C625" i="4"/>
  <c r="W544" i="4"/>
  <c r="W543" i="4" s="1"/>
  <c r="W542" i="4" s="1"/>
  <c r="W541" i="4" s="1"/>
  <c r="W540" i="4" s="1"/>
  <c r="W539" i="4" s="1"/>
  <c r="W538" i="4" s="1"/>
  <c r="W537" i="4" s="1"/>
  <c r="W536" i="4" s="1"/>
  <c r="W535" i="4" s="1"/>
  <c r="W534" i="4" s="1"/>
  <c r="W533" i="4" s="1"/>
  <c r="W532" i="4" s="1"/>
  <c r="W531" i="4" s="1"/>
  <c r="W530" i="4" s="1"/>
  <c r="W529" i="4" s="1"/>
  <c r="W528" i="4" s="1"/>
  <c r="W527" i="4" s="1"/>
  <c r="X545" i="4"/>
  <c r="X544" i="4" s="1"/>
  <c r="X543" i="4" s="1"/>
  <c r="X542" i="4" s="1"/>
  <c r="X541" i="4" s="1"/>
  <c r="X540" i="4" s="1"/>
  <c r="X539" i="4" s="1"/>
  <c r="X538" i="4" s="1"/>
  <c r="X537" i="4" s="1"/>
  <c r="X536" i="4" s="1"/>
  <c r="X535" i="4" s="1"/>
  <c r="X534" i="4" s="1"/>
  <c r="X533" i="4" s="1"/>
  <c r="X532" i="4" s="1"/>
  <c r="X531" i="4" s="1"/>
  <c r="X530" i="4" s="1"/>
  <c r="X529" i="4" s="1"/>
  <c r="X528" i="4" s="1"/>
  <c r="X527" i="4" s="1"/>
  <c r="A478" i="4"/>
  <c r="C479" i="4"/>
  <c r="X570" i="4"/>
  <c r="X569" i="4" s="1"/>
  <c r="X568" i="4" s="1"/>
  <c r="X567" i="4" s="1"/>
  <c r="X566" i="4" s="1"/>
  <c r="X565" i="4" s="1"/>
  <c r="X564" i="4" s="1"/>
  <c r="X563" i="4" s="1"/>
  <c r="X562" i="4" s="1"/>
  <c r="X561" i="4" s="1"/>
  <c r="X560" i="4" s="1"/>
  <c r="X559" i="4" s="1"/>
  <c r="X558" i="4" s="1"/>
  <c r="X557" i="4" s="1"/>
  <c r="X556" i="4" s="1"/>
  <c r="X555" i="4" s="1"/>
  <c r="X554" i="4" s="1"/>
  <c r="X553" i="4" s="1"/>
  <c r="X552" i="4" s="1"/>
  <c r="W569" i="4"/>
  <c r="W568" i="4" s="1"/>
  <c r="W567" i="4" s="1"/>
  <c r="W566" i="4" s="1"/>
  <c r="W565" i="4" s="1"/>
  <c r="W564" i="4" s="1"/>
  <c r="W563" i="4" s="1"/>
  <c r="W562" i="4" s="1"/>
  <c r="W561" i="4" s="1"/>
  <c r="W560" i="4" s="1"/>
  <c r="W559" i="4" s="1"/>
  <c r="W558" i="4" s="1"/>
  <c r="W557" i="4" s="1"/>
  <c r="W556" i="4" s="1"/>
  <c r="W555" i="4" s="1"/>
  <c r="W554" i="4" s="1"/>
  <c r="W553" i="4" s="1"/>
  <c r="W552" i="4" s="1"/>
  <c r="A628" i="4"/>
  <c r="C629" i="4"/>
  <c r="C178" i="4"/>
  <c r="A177" i="4"/>
  <c r="C177" i="4" s="1"/>
  <c r="C579" i="4"/>
  <c r="A578" i="4"/>
  <c r="X651" i="4"/>
  <c r="X650" i="4" s="1"/>
  <c r="X649" i="4" s="1"/>
  <c r="W650" i="4"/>
  <c r="W649" i="4" s="1"/>
  <c r="X198" i="4"/>
  <c r="X197" i="4" s="1"/>
  <c r="X196" i="4" s="1"/>
  <c r="W197" i="4"/>
  <c r="W196" i="4" s="1"/>
  <c r="C504" i="4"/>
  <c r="A503" i="4"/>
  <c r="A650" i="4"/>
  <c r="C649" i="4"/>
  <c r="A750" i="4"/>
  <c r="C749" i="4"/>
  <c r="O460" i="4"/>
  <c r="P461" i="4"/>
  <c r="Q461" i="4" s="1"/>
  <c r="R461" i="4" s="1"/>
  <c r="S461" i="4" s="1"/>
  <c r="C475" i="4"/>
  <c r="A476" i="4"/>
  <c r="C476" i="4" s="1"/>
  <c r="A325" i="4"/>
  <c r="C324" i="4"/>
  <c r="X248" i="4"/>
  <c r="X247" i="4" s="1"/>
  <c r="X246" i="4" s="1"/>
  <c r="W247" i="4"/>
  <c r="W246" i="4" s="1"/>
  <c r="C753" i="4"/>
  <c r="A752" i="4"/>
  <c r="C752" i="4" s="1"/>
  <c r="C100" i="4"/>
  <c r="A101" i="4"/>
  <c r="C101" i="4" s="1"/>
  <c r="X323" i="4"/>
  <c r="X322" i="4" s="1"/>
  <c r="X321" i="4" s="1"/>
  <c r="W322" i="4"/>
  <c r="W321" i="4" s="1"/>
  <c r="C300" i="4"/>
  <c r="A301" i="4"/>
  <c r="C301" i="4" s="1"/>
  <c r="X373" i="4"/>
  <c r="X372" i="4" s="1"/>
  <c r="X371" i="4" s="1"/>
  <c r="W372" i="4"/>
  <c r="W371" i="4" s="1"/>
  <c r="X398" i="4"/>
  <c r="X397" i="4" s="1"/>
  <c r="X396" i="4" s="1"/>
  <c r="W397" i="4"/>
  <c r="W396" i="4" s="1"/>
  <c r="A602" i="4"/>
  <c r="C602" i="4" s="1"/>
  <c r="C603" i="4"/>
  <c r="X598" i="4"/>
  <c r="X597" i="4" s="1"/>
  <c r="X596" i="4" s="1"/>
  <c r="W597" i="4"/>
  <c r="W596" i="4" s="1"/>
  <c r="A76" i="4"/>
  <c r="C76" i="4" s="1"/>
  <c r="C75" i="4"/>
  <c r="C575" i="4"/>
  <c r="A576" i="4"/>
  <c r="C576" i="4" s="1"/>
  <c r="C53" i="4"/>
  <c r="C52" i="4"/>
  <c r="X326" i="4"/>
  <c r="X325" i="4" s="1"/>
  <c r="X324" i="4" s="1"/>
  <c r="W325" i="4"/>
  <c r="W324" i="4" s="1"/>
  <c r="X423" i="4"/>
  <c r="X422" i="4" s="1"/>
  <c r="X421" i="4" s="1"/>
  <c r="W422" i="4"/>
  <c r="W421" i="4" s="1"/>
  <c r="C779" i="4"/>
  <c r="A778" i="4"/>
  <c r="X623" i="4"/>
  <c r="X622" i="4" s="1"/>
  <c r="X621" i="4" s="1"/>
  <c r="W622" i="4"/>
  <c r="W621" i="4" s="1"/>
  <c r="C28" i="4"/>
  <c r="C27" i="4"/>
  <c r="W351" i="4"/>
  <c r="V350" i="4"/>
  <c r="V349" i="4" s="1"/>
  <c r="V800" i="4"/>
  <c r="V799" i="4" s="1"/>
  <c r="W801" i="4"/>
  <c r="X495" i="4"/>
  <c r="X494" i="4" s="1"/>
  <c r="X493" i="4" s="1"/>
  <c r="X492" i="4" s="1"/>
  <c r="X491" i="4" s="1"/>
  <c r="X490" i="4" s="1"/>
  <c r="X489" i="4" s="1"/>
  <c r="X488" i="4" s="1"/>
  <c r="X487" i="4" s="1"/>
  <c r="X486" i="4" s="1"/>
  <c r="X485" i="4" s="1"/>
  <c r="X484" i="4" s="1"/>
  <c r="X483" i="4" s="1"/>
  <c r="X482" i="4" s="1"/>
  <c r="X481" i="4" s="1"/>
  <c r="X480" i="4" s="1"/>
  <c r="X479" i="4" s="1"/>
  <c r="X478" i="4" s="1"/>
  <c r="X477" i="4" s="1"/>
  <c r="W494" i="4"/>
  <c r="W493" i="4" s="1"/>
  <c r="W492" i="4" s="1"/>
  <c r="W491" i="4" s="1"/>
  <c r="W490" i="4" s="1"/>
  <c r="W489" i="4" s="1"/>
  <c r="W488" i="4" s="1"/>
  <c r="W487" i="4" s="1"/>
  <c r="W486" i="4" s="1"/>
  <c r="W485" i="4" s="1"/>
  <c r="W484" i="4" s="1"/>
  <c r="W483" i="4" s="1"/>
  <c r="W482" i="4" s="1"/>
  <c r="W481" i="4" s="1"/>
  <c r="W480" i="4" s="1"/>
  <c r="W479" i="4" s="1"/>
  <c r="W478" i="4" s="1"/>
  <c r="W477" i="4" s="1"/>
  <c r="A453" i="4"/>
  <c r="C454" i="4"/>
  <c r="C554" i="4"/>
  <c r="A553" i="4"/>
  <c r="X520" i="4"/>
  <c r="X519" i="4" s="1"/>
  <c r="X518" i="4" s="1"/>
  <c r="X517" i="4" s="1"/>
  <c r="X516" i="4" s="1"/>
  <c r="X515" i="4" s="1"/>
  <c r="X514" i="4" s="1"/>
  <c r="X513" i="4" s="1"/>
  <c r="X512" i="4" s="1"/>
  <c r="X511" i="4" s="1"/>
  <c r="X510" i="4" s="1"/>
  <c r="X509" i="4" s="1"/>
  <c r="X508" i="4" s="1"/>
  <c r="X507" i="4" s="1"/>
  <c r="X506" i="4" s="1"/>
  <c r="X505" i="4" s="1"/>
  <c r="X504" i="4" s="1"/>
  <c r="X503" i="4" s="1"/>
  <c r="X502" i="4" s="1"/>
  <c r="W519" i="4"/>
  <c r="W518" i="4" s="1"/>
  <c r="W517" i="4" s="1"/>
  <c r="W516" i="4" s="1"/>
  <c r="W515" i="4" s="1"/>
  <c r="W514" i="4" s="1"/>
  <c r="W513" i="4" s="1"/>
  <c r="W512" i="4" s="1"/>
  <c r="W511" i="4" s="1"/>
  <c r="W510" i="4" s="1"/>
  <c r="W509" i="4" s="1"/>
  <c r="W508" i="4" s="1"/>
  <c r="W507" i="4" s="1"/>
  <c r="W506" i="4" s="1"/>
  <c r="W505" i="4" s="1"/>
  <c r="W504" i="4" s="1"/>
  <c r="W503" i="4" s="1"/>
  <c r="W502" i="4" s="1"/>
  <c r="X345" i="4"/>
  <c r="X344" i="4" s="1"/>
  <c r="X343" i="4" s="1"/>
  <c r="X342" i="4" s="1"/>
  <c r="X341" i="4" s="1"/>
  <c r="X340" i="4" s="1"/>
  <c r="X339" i="4" s="1"/>
  <c r="X338" i="4" s="1"/>
  <c r="X337" i="4" s="1"/>
  <c r="X336" i="4" s="1"/>
  <c r="X335" i="4" s="1"/>
  <c r="X334" i="4" s="1"/>
  <c r="X333" i="4" s="1"/>
  <c r="X332" i="4" s="1"/>
  <c r="X331" i="4" s="1"/>
  <c r="X330" i="4" s="1"/>
  <c r="X329" i="4" s="1"/>
  <c r="X328" i="4" s="1"/>
  <c r="X327" i="4" s="1"/>
  <c r="W344" i="4"/>
  <c r="W343" i="4" s="1"/>
  <c r="W342" i="4" s="1"/>
  <c r="W341" i="4" s="1"/>
  <c r="W340" i="4" s="1"/>
  <c r="W339" i="4" s="1"/>
  <c r="W338" i="4" s="1"/>
  <c r="W337" i="4" s="1"/>
  <c r="W336" i="4" s="1"/>
  <c r="W335" i="4" s="1"/>
  <c r="W334" i="4" s="1"/>
  <c r="W333" i="4" s="1"/>
  <c r="W332" i="4" s="1"/>
  <c r="W331" i="4" s="1"/>
  <c r="W330" i="4" s="1"/>
  <c r="W329" i="4" s="1"/>
  <c r="W328" i="4" s="1"/>
  <c r="W327" i="4" s="1"/>
  <c r="X501" i="4"/>
  <c r="X500" i="4" s="1"/>
  <c r="X499" i="4" s="1"/>
  <c r="W500" i="4"/>
  <c r="W499" i="4" s="1"/>
  <c r="W297" i="4"/>
  <c r="W296" i="4" s="1"/>
  <c r="X298" i="4"/>
  <c r="X297" i="4" s="1"/>
  <c r="X296" i="4" s="1"/>
  <c r="A151" i="4"/>
  <c r="C151" i="4" s="1"/>
  <c r="C150" i="4"/>
  <c r="A702" i="4"/>
  <c r="C702" i="4" s="1"/>
  <c r="C703" i="4"/>
  <c r="C78" i="4"/>
  <c r="A77" i="4"/>
  <c r="C77" i="4" s="1"/>
  <c r="V725" i="4"/>
  <c r="V724" i="4" s="1"/>
  <c r="W726" i="4"/>
  <c r="C26" i="4"/>
  <c r="C25" i="4"/>
  <c r="V750" i="4"/>
  <c r="V749" i="4" s="1"/>
  <c r="W751" i="4"/>
  <c r="A201" i="4"/>
  <c r="C201" i="4" s="1"/>
  <c r="C200" i="4"/>
  <c r="C349" i="4"/>
  <c r="A350" i="4"/>
  <c r="A226" i="4"/>
  <c r="C226" i="4" s="1"/>
  <c r="C225" i="4"/>
  <c r="A428" i="4"/>
  <c r="C429" i="4"/>
  <c r="C653" i="4"/>
  <c r="A652" i="4"/>
  <c r="C652" i="4" s="1"/>
  <c r="W276" i="4"/>
  <c r="V275" i="4"/>
  <c r="V274" i="4" s="1"/>
  <c r="A126" i="4"/>
  <c r="C126" i="4" s="1"/>
  <c r="C125" i="4"/>
  <c r="W319" i="4"/>
  <c r="W318" i="4" s="1"/>
  <c r="W317" i="4" s="1"/>
  <c r="W316" i="4" s="1"/>
  <c r="W315" i="4" s="1"/>
  <c r="W314" i="4" s="1"/>
  <c r="W313" i="4" s="1"/>
  <c r="W312" i="4" s="1"/>
  <c r="W311" i="4" s="1"/>
  <c r="W310" i="4" s="1"/>
  <c r="W309" i="4" s="1"/>
  <c r="W308" i="4" s="1"/>
  <c r="W307" i="4" s="1"/>
  <c r="W306" i="4" s="1"/>
  <c r="W305" i="4" s="1"/>
  <c r="W304" i="4" s="1"/>
  <c r="W303" i="4" s="1"/>
  <c r="W302" i="4" s="1"/>
  <c r="X320" i="4"/>
  <c r="X319" i="4" s="1"/>
  <c r="X318" i="4" s="1"/>
  <c r="X317" i="4" s="1"/>
  <c r="X316" i="4" s="1"/>
  <c r="X315" i="4" s="1"/>
  <c r="X314" i="4" s="1"/>
  <c r="X313" i="4" s="1"/>
  <c r="X312" i="4" s="1"/>
  <c r="X311" i="4" s="1"/>
  <c r="X310" i="4" s="1"/>
  <c r="X309" i="4" s="1"/>
  <c r="X308" i="4" s="1"/>
  <c r="X307" i="4" s="1"/>
  <c r="X306" i="4" s="1"/>
  <c r="X305" i="4" s="1"/>
  <c r="X304" i="4" s="1"/>
  <c r="X303" i="4" s="1"/>
  <c r="X302" i="4" s="1"/>
  <c r="A676" i="4"/>
  <c r="C676" i="4" s="1"/>
  <c r="C675" i="4"/>
  <c r="C253" i="4"/>
  <c r="A252" i="4"/>
  <c r="C252" i="4" s="1"/>
  <c r="A501" i="4"/>
  <c r="C501" i="4" s="1"/>
  <c r="C500" i="4"/>
  <c r="A402" i="4"/>
  <c r="C402" i="4" s="1"/>
  <c r="C403" i="4"/>
  <c r="W294" i="4"/>
  <c r="W293" i="4" s="1"/>
  <c r="W292" i="4" s="1"/>
  <c r="W291" i="4" s="1"/>
  <c r="W290" i="4" s="1"/>
  <c r="W289" i="4" s="1"/>
  <c r="W288" i="4" s="1"/>
  <c r="W287" i="4" s="1"/>
  <c r="W286" i="4" s="1"/>
  <c r="W285" i="4" s="1"/>
  <c r="W284" i="4" s="1"/>
  <c r="W283" i="4" s="1"/>
  <c r="W282" i="4" s="1"/>
  <c r="W281" i="4" s="1"/>
  <c r="W280" i="4" s="1"/>
  <c r="W279" i="4" s="1"/>
  <c r="W278" i="4" s="1"/>
  <c r="W277" i="4" s="1"/>
  <c r="X295" i="4"/>
  <c r="X294" i="4" s="1"/>
  <c r="X293" i="4" s="1"/>
  <c r="X292" i="4" s="1"/>
  <c r="X291" i="4" s="1"/>
  <c r="X290" i="4" s="1"/>
  <c r="X289" i="4" s="1"/>
  <c r="X288" i="4" s="1"/>
  <c r="X287" i="4" s="1"/>
  <c r="X286" i="4" s="1"/>
  <c r="X285" i="4" s="1"/>
  <c r="X284" i="4" s="1"/>
  <c r="X283" i="4" s="1"/>
  <c r="X282" i="4" s="1"/>
  <c r="X281" i="4" s="1"/>
  <c r="X280" i="4" s="1"/>
  <c r="X279" i="4" s="1"/>
  <c r="X278" i="4" s="1"/>
  <c r="X277" i="4" s="1"/>
  <c r="C3" i="4"/>
  <c r="C2" i="4"/>
  <c r="X270" i="4"/>
  <c r="X269" i="4" s="1"/>
  <c r="X268" i="4" s="1"/>
  <c r="X267" i="4" s="1"/>
  <c r="X266" i="4" s="1"/>
  <c r="X265" i="4" s="1"/>
  <c r="X264" i="4" s="1"/>
  <c r="X263" i="4" s="1"/>
  <c r="X262" i="4" s="1"/>
  <c r="X261" i="4" s="1"/>
  <c r="X260" i="4" s="1"/>
  <c r="X259" i="4" s="1"/>
  <c r="X258" i="4" s="1"/>
  <c r="X257" i="4" s="1"/>
  <c r="X256" i="4" s="1"/>
  <c r="X255" i="4" s="1"/>
  <c r="X254" i="4" s="1"/>
  <c r="X253" i="4" s="1"/>
  <c r="X252" i="4" s="1"/>
  <c r="W269" i="4"/>
  <c r="W268" i="4" s="1"/>
  <c r="W267" i="4" s="1"/>
  <c r="W266" i="4" s="1"/>
  <c r="W265" i="4" s="1"/>
  <c r="W264" i="4" s="1"/>
  <c r="W263" i="4" s="1"/>
  <c r="W262" i="4" s="1"/>
  <c r="W261" i="4" s="1"/>
  <c r="W260" i="4" s="1"/>
  <c r="W259" i="4" s="1"/>
  <c r="W258" i="4" s="1"/>
  <c r="W257" i="4" s="1"/>
  <c r="W256" i="4" s="1"/>
  <c r="W255" i="4" s="1"/>
  <c r="W254" i="4" s="1"/>
  <c r="W253" i="4" s="1"/>
  <c r="W252" i="4" s="1"/>
  <c r="A251" i="4"/>
  <c r="C251" i="4" s="1"/>
  <c r="C250" i="4"/>
  <c r="C375" i="4"/>
  <c r="A376" i="4"/>
  <c r="C376" i="4" s="1"/>
  <c r="X573" i="4"/>
  <c r="X572" i="4" s="1"/>
  <c r="X571" i="4" s="1"/>
  <c r="W572" i="4"/>
  <c r="W571" i="4" s="1"/>
  <c r="W776" i="4"/>
  <c r="V775" i="4"/>
  <c r="V774" i="4" s="1"/>
  <c r="A801" i="4"/>
  <c r="C801" i="4" s="1"/>
  <c r="C800" i="4"/>
  <c r="C50" i="4"/>
  <c r="C51" i="4"/>
  <c r="X98" i="4"/>
  <c r="X97" i="4" s="1"/>
  <c r="X96" i="4" s="1"/>
  <c r="W97" i="4"/>
  <c r="W96" i="4" s="1"/>
  <c r="X301" i="4"/>
  <c r="X300" i="4" s="1"/>
  <c r="X299" i="4" s="1"/>
  <c r="W300" i="4"/>
  <c r="W299" i="4" s="1"/>
  <c r="C174" i="4"/>
  <c r="A175" i="4"/>
  <c r="C824" i="4"/>
  <c r="A825" i="4"/>
  <c r="X448" i="4"/>
  <c r="X447" i="4" s="1"/>
  <c r="X446" i="4" s="1"/>
  <c r="W447" i="4"/>
  <c r="W446" i="4" s="1"/>
  <c r="W723" i="4"/>
  <c r="V722" i="4"/>
  <c r="V721" i="4" s="1"/>
  <c r="A352" i="4"/>
  <c r="C352" i="4" s="1"/>
  <c r="C353" i="4"/>
  <c r="W251" i="4"/>
  <c r="V250" i="4"/>
  <c r="V249" i="4" s="1"/>
  <c r="X745" i="4"/>
  <c r="X744" i="4" s="1"/>
  <c r="X743" i="4" s="1"/>
  <c r="X742" i="4" s="1"/>
  <c r="X741" i="4" s="1"/>
  <c r="X740" i="4" s="1"/>
  <c r="X739" i="4" s="1"/>
  <c r="X738" i="4" s="1"/>
  <c r="X737" i="4" s="1"/>
  <c r="X736" i="4" s="1"/>
  <c r="X735" i="4" s="1"/>
  <c r="X734" i="4" s="1"/>
  <c r="X733" i="4" s="1"/>
  <c r="X732" i="4" s="1"/>
  <c r="X731" i="4" s="1"/>
  <c r="X730" i="4" s="1"/>
  <c r="X729" i="4" s="1"/>
  <c r="X728" i="4" s="1"/>
  <c r="X727" i="4" s="1"/>
  <c r="W744" i="4"/>
  <c r="W743" i="4" s="1"/>
  <c r="W742" i="4" s="1"/>
  <c r="W741" i="4" s="1"/>
  <c r="W740" i="4" s="1"/>
  <c r="W739" i="4" s="1"/>
  <c r="W738" i="4" s="1"/>
  <c r="W737" i="4" s="1"/>
  <c r="W736" i="4" s="1"/>
  <c r="W735" i="4" s="1"/>
  <c r="W734" i="4" s="1"/>
  <c r="W733" i="4" s="1"/>
  <c r="W732" i="4" s="1"/>
  <c r="W731" i="4" s="1"/>
  <c r="W730" i="4" s="1"/>
  <c r="W729" i="4" s="1"/>
  <c r="W728" i="4" s="1"/>
  <c r="W727" i="4" s="1"/>
  <c r="A127" i="4" l="1"/>
  <c r="C127" i="4" s="1"/>
  <c r="C128" i="4"/>
  <c r="C503" i="4"/>
  <c r="A502" i="4"/>
  <c r="C502" i="4" s="1"/>
  <c r="A577" i="4"/>
  <c r="C577" i="4" s="1"/>
  <c r="C578" i="4"/>
  <c r="A601" i="4"/>
  <c r="C601" i="4" s="1"/>
  <c r="C600" i="4"/>
  <c r="A751" i="4"/>
  <c r="C751" i="4" s="1"/>
  <c r="C750" i="4"/>
  <c r="P460" i="4"/>
  <c r="Q460" i="4" s="1"/>
  <c r="R460" i="4" s="1"/>
  <c r="S460" i="4" s="1"/>
  <c r="O459" i="4"/>
  <c r="A651" i="4"/>
  <c r="C651" i="4" s="1"/>
  <c r="C650" i="4"/>
  <c r="C628" i="4"/>
  <c r="A627" i="4"/>
  <c r="C627" i="4" s="1"/>
  <c r="A477" i="4"/>
  <c r="C477" i="4" s="1"/>
  <c r="C478" i="4"/>
  <c r="A176" i="4"/>
  <c r="C176" i="4" s="1"/>
  <c r="C175" i="4"/>
  <c r="X751" i="4"/>
  <c r="X750" i="4" s="1"/>
  <c r="X749" i="4" s="1"/>
  <c r="W750" i="4"/>
  <c r="W749" i="4" s="1"/>
  <c r="A552" i="4"/>
  <c r="C552" i="4" s="1"/>
  <c r="C553" i="4"/>
  <c r="X276" i="4"/>
  <c r="X275" i="4" s="1"/>
  <c r="X274" i="4" s="1"/>
  <c r="W275" i="4"/>
  <c r="W274" i="4" s="1"/>
  <c r="A427" i="4"/>
  <c r="C427" i="4" s="1"/>
  <c r="C428" i="4"/>
  <c r="W350" i="4"/>
  <c r="W349" i="4" s="1"/>
  <c r="X351" i="4"/>
  <c r="X350" i="4" s="1"/>
  <c r="X349" i="4" s="1"/>
  <c r="A826" i="4"/>
  <c r="C826" i="4" s="1"/>
  <c r="C825" i="4"/>
  <c r="W800" i="4"/>
  <c r="W799" i="4" s="1"/>
  <c r="X801" i="4"/>
  <c r="X800" i="4" s="1"/>
  <c r="X799" i="4" s="1"/>
  <c r="C778" i="4"/>
  <c r="A777" i="4"/>
  <c r="C777" i="4" s="1"/>
  <c r="A351" i="4"/>
  <c r="C351" i="4" s="1"/>
  <c r="C350" i="4"/>
  <c r="X726" i="4"/>
  <c r="X725" i="4" s="1"/>
  <c r="X724" i="4" s="1"/>
  <c r="W725" i="4"/>
  <c r="W724" i="4" s="1"/>
  <c r="X251" i="4"/>
  <c r="X250" i="4" s="1"/>
  <c r="X249" i="4" s="1"/>
  <c r="W250" i="4"/>
  <c r="W249" i="4" s="1"/>
  <c r="X723" i="4"/>
  <c r="X722" i="4" s="1"/>
  <c r="X721" i="4" s="1"/>
  <c r="W722" i="4"/>
  <c r="W721" i="4" s="1"/>
  <c r="X776" i="4"/>
  <c r="X775" i="4" s="1"/>
  <c r="X774" i="4" s="1"/>
  <c r="W775" i="4"/>
  <c r="W774" i="4" s="1"/>
  <c r="A452" i="4"/>
  <c r="C452" i="4" s="1"/>
  <c r="C453" i="4"/>
  <c r="A326" i="4"/>
  <c r="C326" i="4" s="1"/>
  <c r="C325" i="4"/>
  <c r="O458" i="4" l="1"/>
  <c r="P459" i="4"/>
  <c r="Q459" i="4" s="1"/>
  <c r="R459" i="4" s="1"/>
  <c r="S459" i="4" s="1"/>
  <c r="O457" i="4" l="1"/>
  <c r="P458" i="4"/>
  <c r="Q458" i="4" s="1"/>
  <c r="R458" i="4" s="1"/>
  <c r="S458" i="4" s="1"/>
  <c r="P457" i="4" l="1"/>
  <c r="Q457" i="4" s="1"/>
  <c r="R457" i="4" s="1"/>
  <c r="S457" i="4" s="1"/>
  <c r="O456" i="4"/>
  <c r="P456" i="4" l="1"/>
  <c r="Q456" i="4" s="1"/>
  <c r="R456" i="4" s="1"/>
  <c r="S456" i="4" s="1"/>
  <c r="O455" i="4"/>
  <c r="O454" i="4" l="1"/>
  <c r="P455" i="4"/>
  <c r="Q455" i="4" s="1"/>
  <c r="R455" i="4" s="1"/>
  <c r="S455" i="4" s="1"/>
  <c r="O453" i="4" l="1"/>
  <c r="P454" i="4"/>
  <c r="Q454" i="4" s="1"/>
  <c r="R454" i="4" s="1"/>
  <c r="S454" i="4" s="1"/>
  <c r="P453" i="4" l="1"/>
  <c r="Q453" i="4" s="1"/>
  <c r="R453" i="4" s="1"/>
  <c r="S453" i="4" s="1"/>
  <c r="O452" i="4"/>
  <c r="P452" i="4" s="1"/>
  <c r="Q452" i="4" s="1"/>
  <c r="R452" i="4" s="1"/>
  <c r="S452" i="4" s="1"/>
  <c r="Q149" i="10" l="1"/>
  <c r="M149" i="10"/>
  <c r="Q148" i="10"/>
  <c r="M148" i="10"/>
  <c r="Q147" i="10"/>
  <c r="M147" i="10"/>
  <c r="Q146" i="10"/>
  <c r="M146" i="10"/>
  <c r="Q145" i="10"/>
  <c r="M145" i="10"/>
  <c r="Q144" i="10"/>
  <c r="M144" i="10"/>
  <c r="Q133" i="10"/>
  <c r="M133" i="10"/>
  <c r="Q132" i="10"/>
  <c r="M132" i="10"/>
  <c r="Q131" i="10"/>
  <c r="M131" i="10"/>
  <c r="Q130" i="10"/>
  <c r="M130" i="10"/>
  <c r="Q129" i="10"/>
  <c r="M129" i="10"/>
  <c r="Q128" i="10"/>
  <c r="M128" i="10"/>
  <c r="Q127" i="10"/>
  <c r="M127" i="10"/>
  <c r="Q126" i="10"/>
  <c r="M126" i="10"/>
  <c r="Q125" i="10"/>
  <c r="M125" i="10"/>
  <c r="Q124" i="10"/>
  <c r="M124" i="10"/>
  <c r="Q123" i="10"/>
  <c r="M123" i="10"/>
  <c r="Q122" i="10"/>
  <c r="M122" i="10"/>
  <c r="Q121" i="10"/>
  <c r="M121" i="10"/>
  <c r="Q120" i="10"/>
  <c r="M120" i="10"/>
  <c r="Q119" i="10"/>
  <c r="M119" i="10"/>
  <c r="Q118" i="10"/>
  <c r="M118" i="10"/>
  <c r="Q117" i="10"/>
  <c r="M117" i="10"/>
  <c r="Q116" i="10"/>
  <c r="M116" i="10"/>
  <c r="Q115" i="10"/>
  <c r="M115" i="10"/>
  <c r="Q114" i="10"/>
  <c r="M114" i="10"/>
  <c r="Q113" i="10"/>
  <c r="M113" i="10"/>
  <c r="Q112" i="10"/>
  <c r="M112" i="10"/>
  <c r="Q111" i="10"/>
  <c r="M111" i="10"/>
  <c r="Q110" i="10"/>
  <c r="M110" i="10"/>
  <c r="Q109" i="10"/>
  <c r="M109" i="10"/>
  <c r="Q108" i="10"/>
  <c r="M108" i="10"/>
  <c r="Q107" i="10"/>
  <c r="M107" i="10"/>
  <c r="Q106" i="10"/>
  <c r="M106" i="10"/>
  <c r="Q105" i="10"/>
  <c r="M105" i="10"/>
  <c r="Q104" i="10"/>
  <c r="M104" i="10"/>
  <c r="Q103" i="10"/>
  <c r="M103" i="10"/>
  <c r="Q102" i="10"/>
  <c r="M102" i="10"/>
  <c r="Q101" i="10"/>
  <c r="M101" i="10"/>
  <c r="Q100" i="10"/>
  <c r="M100" i="10"/>
  <c r="Q92" i="10"/>
  <c r="Q86" i="10"/>
  <c r="Q75" i="10"/>
  <c r="Q84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84" i="10"/>
  <c r="M85" i="10"/>
  <c r="M86" i="10"/>
  <c r="M87" i="10"/>
  <c r="M88" i="10"/>
  <c r="M89" i="10"/>
  <c r="M90" i="10"/>
  <c r="M91" i="10"/>
  <c r="M92" i="10"/>
  <c r="M43" i="10"/>
  <c r="N157" i="9" l="1"/>
  <c r="M34" i="1" l="1"/>
  <c r="M33" i="1"/>
  <c r="M32" i="1"/>
  <c r="M31" i="1"/>
  <c r="M30" i="1"/>
  <c r="M29" i="1"/>
  <c r="M28" i="1"/>
  <c r="M27" i="1"/>
  <c r="N161" i="10" l="1"/>
  <c r="Q91" i="10"/>
  <c r="Q90" i="10"/>
  <c r="Q89" i="10"/>
  <c r="Q88" i="10"/>
  <c r="Q87" i="10"/>
  <c r="Q85" i="10"/>
  <c r="Q76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W82" i="9" l="1"/>
  <c r="M82" i="9"/>
  <c r="W81" i="9"/>
  <c r="M81" i="9"/>
  <c r="W133" i="10" l="1"/>
  <c r="W132" i="10"/>
  <c r="W131" i="10"/>
  <c r="W130" i="10"/>
  <c r="W90" i="10"/>
  <c r="W89" i="10"/>
  <c r="W88" i="10"/>
  <c r="W87" i="10"/>
  <c r="R10" i="10"/>
  <c r="R39" i="10" s="1"/>
  <c r="R154" i="10" s="1"/>
  <c r="R284" i="10" s="1"/>
  <c r="S280" i="10"/>
  <c r="N280" i="10"/>
  <c r="T280" i="10" s="1"/>
  <c r="S279" i="10"/>
  <c r="N279" i="10"/>
  <c r="T279" i="10" s="1"/>
  <c r="S278" i="10"/>
  <c r="N278" i="10"/>
  <c r="T278" i="10" s="1"/>
  <c r="S277" i="10"/>
  <c r="N277" i="10"/>
  <c r="T277" i="10" s="1"/>
  <c r="S276" i="10"/>
  <c r="N276" i="10"/>
  <c r="T276" i="10" s="1"/>
  <c r="S275" i="10"/>
  <c r="N275" i="10"/>
  <c r="T275" i="10" s="1"/>
  <c r="S274" i="10"/>
  <c r="N274" i="10"/>
  <c r="T274" i="10" s="1"/>
  <c r="S273" i="10"/>
  <c r="N273" i="10"/>
  <c r="T273" i="10" s="1"/>
  <c r="S272" i="10"/>
  <c r="N272" i="10"/>
  <c r="T272" i="10" s="1"/>
  <c r="S271" i="10"/>
  <c r="N271" i="10"/>
  <c r="T271" i="10" s="1"/>
  <c r="S270" i="10"/>
  <c r="N270" i="10"/>
  <c r="T270" i="10" s="1"/>
  <c r="S269" i="10"/>
  <c r="N269" i="10"/>
  <c r="T269" i="10" s="1"/>
  <c r="S268" i="10"/>
  <c r="N268" i="10"/>
  <c r="T268" i="10" s="1"/>
  <c r="S267" i="10"/>
  <c r="N267" i="10"/>
  <c r="T267" i="10" s="1"/>
  <c r="S266" i="10"/>
  <c r="N266" i="10"/>
  <c r="T266" i="10" s="1"/>
  <c r="S265" i="10"/>
  <c r="N265" i="10"/>
  <c r="T265" i="10" s="1"/>
  <c r="S264" i="10"/>
  <c r="N264" i="10"/>
  <c r="T264" i="10" s="1"/>
  <c r="S263" i="10"/>
  <c r="N263" i="10"/>
  <c r="T263" i="10" s="1"/>
  <c r="S262" i="10"/>
  <c r="N262" i="10"/>
  <c r="T262" i="10" s="1"/>
  <c r="S261" i="10"/>
  <c r="N261" i="10"/>
  <c r="T261" i="10" s="1"/>
  <c r="S260" i="10"/>
  <c r="N260" i="10"/>
  <c r="T260" i="10" s="1"/>
  <c r="S259" i="10"/>
  <c r="N259" i="10"/>
  <c r="T259" i="10" s="1"/>
  <c r="S258" i="10"/>
  <c r="N258" i="10"/>
  <c r="T258" i="10" s="1"/>
  <c r="S257" i="10"/>
  <c r="N257" i="10"/>
  <c r="T257" i="10" s="1"/>
  <c r="S256" i="10"/>
  <c r="N256" i="10"/>
  <c r="T256" i="10" s="1"/>
  <c r="S255" i="10"/>
  <c r="N255" i="10"/>
  <c r="T255" i="10" s="1"/>
  <c r="S254" i="10"/>
  <c r="N254" i="10"/>
  <c r="T254" i="10" s="1"/>
  <c r="S253" i="10"/>
  <c r="N253" i="10"/>
  <c r="T253" i="10" s="1"/>
  <c r="S252" i="10"/>
  <c r="N252" i="10"/>
  <c r="T252" i="10" s="1"/>
  <c r="S251" i="10"/>
  <c r="N251" i="10"/>
  <c r="T251" i="10" s="1"/>
  <c r="S250" i="10"/>
  <c r="N250" i="10"/>
  <c r="T250" i="10" s="1"/>
  <c r="S249" i="10"/>
  <c r="N249" i="10"/>
  <c r="T249" i="10" s="1"/>
  <c r="S248" i="10"/>
  <c r="N248" i="10"/>
  <c r="T248" i="10" s="1"/>
  <c r="S247" i="10"/>
  <c r="N247" i="10"/>
  <c r="T247" i="10" s="1"/>
  <c r="S246" i="10"/>
  <c r="N246" i="10"/>
  <c r="T246" i="10" s="1"/>
  <c r="S245" i="10"/>
  <c r="N245" i="10"/>
  <c r="T245" i="10" s="1"/>
  <c r="S244" i="10"/>
  <c r="N244" i="10"/>
  <c r="T244" i="10" s="1"/>
  <c r="S243" i="10"/>
  <c r="N243" i="10"/>
  <c r="T243" i="10" s="1"/>
  <c r="S242" i="10"/>
  <c r="N242" i="10"/>
  <c r="T242" i="10" s="1"/>
  <c r="S241" i="10"/>
  <c r="N241" i="10"/>
  <c r="T241" i="10" s="1"/>
  <c r="S240" i="10"/>
  <c r="N240" i="10"/>
  <c r="T240" i="10" s="1"/>
  <c r="S239" i="10"/>
  <c r="N239" i="10"/>
  <c r="T239" i="10" s="1"/>
  <c r="S238" i="10"/>
  <c r="N238" i="10"/>
  <c r="T238" i="10" s="1"/>
  <c r="S237" i="10"/>
  <c r="N237" i="10"/>
  <c r="T237" i="10" s="1"/>
  <c r="S236" i="10"/>
  <c r="N236" i="10"/>
  <c r="T236" i="10" s="1"/>
  <c r="S235" i="10"/>
  <c r="N235" i="10"/>
  <c r="T235" i="10" s="1"/>
  <c r="S234" i="10"/>
  <c r="N234" i="10"/>
  <c r="T234" i="10" s="1"/>
  <c r="S233" i="10"/>
  <c r="N233" i="10"/>
  <c r="T233" i="10" s="1"/>
  <c r="S232" i="10"/>
  <c r="N232" i="10"/>
  <c r="T232" i="10" s="1"/>
  <c r="S231" i="10"/>
  <c r="N231" i="10"/>
  <c r="T231" i="10" s="1"/>
  <c r="S230" i="10"/>
  <c r="N230" i="10"/>
  <c r="T230" i="10" s="1"/>
  <c r="S229" i="10"/>
  <c r="N229" i="10"/>
  <c r="T229" i="10" s="1"/>
  <c r="S228" i="10"/>
  <c r="N228" i="10"/>
  <c r="T228" i="10" s="1"/>
  <c r="S227" i="10"/>
  <c r="N227" i="10"/>
  <c r="T227" i="10" s="1"/>
  <c r="S226" i="10"/>
  <c r="N226" i="10"/>
  <c r="T226" i="10" s="1"/>
  <c r="S225" i="10"/>
  <c r="N225" i="10"/>
  <c r="T225" i="10" s="1"/>
  <c r="S224" i="10"/>
  <c r="N224" i="10"/>
  <c r="T224" i="10" s="1"/>
  <c r="W149" i="10"/>
  <c r="W148" i="10"/>
  <c r="W147" i="10"/>
  <c r="W146" i="10"/>
  <c r="W145" i="10"/>
  <c r="W144" i="10"/>
  <c r="W129" i="10"/>
  <c r="W128" i="10"/>
  <c r="W127" i="10"/>
  <c r="W126" i="10"/>
  <c r="W125" i="10"/>
  <c r="W124" i="10"/>
  <c r="W123" i="10"/>
  <c r="W122" i="10"/>
  <c r="W121" i="10"/>
  <c r="W120" i="10"/>
  <c r="W119" i="10"/>
  <c r="W118" i="10"/>
  <c r="W117" i="10"/>
  <c r="W116" i="10"/>
  <c r="W115" i="10"/>
  <c r="W114" i="10"/>
  <c r="W113" i="10"/>
  <c r="W112" i="10"/>
  <c r="W111" i="10"/>
  <c r="W110" i="10"/>
  <c r="W109" i="10"/>
  <c r="W108" i="10"/>
  <c r="W107" i="10"/>
  <c r="W106" i="10"/>
  <c r="W105" i="10"/>
  <c r="W104" i="10"/>
  <c r="W103" i="10"/>
  <c r="W102" i="10"/>
  <c r="W101" i="10"/>
  <c r="W100" i="10"/>
  <c r="S343" i="10"/>
  <c r="N343" i="10"/>
  <c r="T343" i="10" s="1"/>
  <c r="S342" i="10"/>
  <c r="N342" i="10"/>
  <c r="T342" i="10" s="1"/>
  <c r="S341" i="10"/>
  <c r="N341" i="10"/>
  <c r="T341" i="10" s="1"/>
  <c r="S340" i="10"/>
  <c r="N340" i="10"/>
  <c r="T340" i="10" s="1"/>
  <c r="S339" i="10"/>
  <c r="N339" i="10"/>
  <c r="T339" i="10" s="1"/>
  <c r="S338" i="10"/>
  <c r="N338" i="10"/>
  <c r="T338" i="10" s="1"/>
  <c r="S337" i="10"/>
  <c r="N337" i="10"/>
  <c r="T337" i="10" s="1"/>
  <c r="S336" i="10"/>
  <c r="N336" i="10"/>
  <c r="T336" i="10" s="1"/>
  <c r="S335" i="10"/>
  <c r="N335" i="10"/>
  <c r="T335" i="10" s="1"/>
  <c r="S334" i="10"/>
  <c r="N334" i="10"/>
  <c r="T334" i="10" s="1"/>
  <c r="S333" i="10"/>
  <c r="N333" i="10"/>
  <c r="T333" i="10" s="1"/>
  <c r="S332" i="10"/>
  <c r="N332" i="10"/>
  <c r="T332" i="10" s="1"/>
  <c r="S331" i="10"/>
  <c r="N331" i="10"/>
  <c r="T331" i="10" s="1"/>
  <c r="S330" i="10"/>
  <c r="N330" i="10"/>
  <c r="T330" i="10" s="1"/>
  <c r="S329" i="10"/>
  <c r="N329" i="10"/>
  <c r="T329" i="10" s="1"/>
  <c r="S328" i="10"/>
  <c r="N328" i="10"/>
  <c r="T328" i="10" s="1"/>
  <c r="S327" i="10"/>
  <c r="N327" i="10"/>
  <c r="T327" i="10" s="1"/>
  <c r="S326" i="10"/>
  <c r="N326" i="10"/>
  <c r="T326" i="10" s="1"/>
  <c r="S325" i="10"/>
  <c r="N325" i="10"/>
  <c r="T325" i="10" s="1"/>
  <c r="S324" i="10"/>
  <c r="N324" i="10"/>
  <c r="T324" i="10" s="1"/>
  <c r="S323" i="10"/>
  <c r="N323" i="10"/>
  <c r="T323" i="10" s="1"/>
  <c r="S322" i="10"/>
  <c r="N322" i="10"/>
  <c r="T322" i="10" s="1"/>
  <c r="S321" i="10"/>
  <c r="N321" i="10"/>
  <c r="T321" i="10" s="1"/>
  <c r="S320" i="10"/>
  <c r="N320" i="10"/>
  <c r="T320" i="10" s="1"/>
  <c r="S319" i="10"/>
  <c r="N319" i="10"/>
  <c r="T319" i="10" s="1"/>
  <c r="S318" i="10"/>
  <c r="N318" i="10"/>
  <c r="T318" i="10" s="1"/>
  <c r="S317" i="10"/>
  <c r="N317" i="10"/>
  <c r="T317" i="10" s="1"/>
  <c r="S316" i="10"/>
  <c r="N316" i="10"/>
  <c r="T316" i="10" s="1"/>
  <c r="S315" i="10"/>
  <c r="N315" i="10"/>
  <c r="T315" i="10" s="1"/>
  <c r="S314" i="10"/>
  <c r="N314" i="10"/>
  <c r="T314" i="10" s="1"/>
  <c r="S313" i="10"/>
  <c r="N313" i="10"/>
  <c r="T313" i="10" s="1"/>
  <c r="S312" i="10"/>
  <c r="N312" i="10"/>
  <c r="T312" i="10" s="1"/>
  <c r="S311" i="10"/>
  <c r="N311" i="10"/>
  <c r="T311" i="10" s="1"/>
  <c r="S310" i="10"/>
  <c r="N310" i="10"/>
  <c r="T310" i="10" s="1"/>
  <c r="S309" i="10"/>
  <c r="N309" i="10"/>
  <c r="T309" i="10" s="1"/>
  <c r="S308" i="10"/>
  <c r="N308" i="10"/>
  <c r="T308" i="10" s="1"/>
  <c r="S307" i="10"/>
  <c r="N307" i="10"/>
  <c r="T307" i="10" s="1"/>
  <c r="S306" i="10"/>
  <c r="N306" i="10"/>
  <c r="T306" i="10" s="1"/>
  <c r="S305" i="10"/>
  <c r="N305" i="10"/>
  <c r="T305" i="10" s="1"/>
  <c r="S304" i="10"/>
  <c r="N304" i="10"/>
  <c r="T304" i="10" s="1"/>
  <c r="S303" i="10"/>
  <c r="N303" i="10"/>
  <c r="T303" i="10" s="1"/>
  <c r="S302" i="10"/>
  <c r="N302" i="10"/>
  <c r="T302" i="10" s="1"/>
  <c r="S301" i="10"/>
  <c r="N301" i="10"/>
  <c r="T301" i="10" s="1"/>
  <c r="S300" i="10"/>
  <c r="N300" i="10"/>
  <c r="T300" i="10" s="1"/>
  <c r="S299" i="10"/>
  <c r="N299" i="10"/>
  <c r="T299" i="10" s="1"/>
  <c r="S298" i="10"/>
  <c r="N298" i="10"/>
  <c r="T298" i="10" s="1"/>
  <c r="S297" i="10"/>
  <c r="N297" i="10"/>
  <c r="T297" i="10" s="1"/>
  <c r="S296" i="10"/>
  <c r="N296" i="10"/>
  <c r="T296" i="10" s="1"/>
  <c r="S295" i="10"/>
  <c r="N295" i="10"/>
  <c r="T295" i="10" s="1"/>
  <c r="S294" i="10"/>
  <c r="N294" i="10"/>
  <c r="T294" i="10" s="1"/>
  <c r="S293" i="10"/>
  <c r="N293" i="10"/>
  <c r="T293" i="10" s="1"/>
  <c r="S292" i="10"/>
  <c r="N292" i="10"/>
  <c r="T292" i="10" s="1"/>
  <c r="S291" i="10"/>
  <c r="N291" i="10"/>
  <c r="T291" i="10" s="1"/>
  <c r="S290" i="10"/>
  <c r="N290" i="10"/>
  <c r="T290" i="10" s="1"/>
  <c r="S289" i="10"/>
  <c r="N289" i="10"/>
  <c r="T289" i="10" s="1"/>
  <c r="S215" i="10"/>
  <c r="N215" i="10"/>
  <c r="T215" i="10" s="1"/>
  <c r="S214" i="10"/>
  <c r="N214" i="10"/>
  <c r="T214" i="10" s="1"/>
  <c r="S213" i="10"/>
  <c r="N213" i="10"/>
  <c r="T213" i="10" s="1"/>
  <c r="S212" i="10"/>
  <c r="N212" i="10"/>
  <c r="T212" i="10" s="1"/>
  <c r="S211" i="10"/>
  <c r="N211" i="10"/>
  <c r="T211" i="10" s="1"/>
  <c r="S210" i="10"/>
  <c r="N210" i="10"/>
  <c r="T210" i="10" s="1"/>
  <c r="S209" i="10"/>
  <c r="N209" i="10"/>
  <c r="T209" i="10" s="1"/>
  <c r="S208" i="10"/>
  <c r="N208" i="10"/>
  <c r="T208" i="10" s="1"/>
  <c r="S207" i="10"/>
  <c r="N207" i="10"/>
  <c r="T207" i="10" s="1"/>
  <c r="S206" i="10"/>
  <c r="N206" i="10"/>
  <c r="T206" i="10" s="1"/>
  <c r="S205" i="10"/>
  <c r="N205" i="10"/>
  <c r="T205" i="10" s="1"/>
  <c r="S204" i="10"/>
  <c r="N204" i="10"/>
  <c r="T204" i="10" s="1"/>
  <c r="S203" i="10"/>
  <c r="N203" i="10"/>
  <c r="T203" i="10" s="1"/>
  <c r="S202" i="10"/>
  <c r="N202" i="10"/>
  <c r="T202" i="10" s="1"/>
  <c r="S201" i="10"/>
  <c r="N201" i="10"/>
  <c r="T201" i="10" s="1"/>
  <c r="S200" i="10"/>
  <c r="N200" i="10"/>
  <c r="T200" i="10" s="1"/>
  <c r="S199" i="10"/>
  <c r="N199" i="10"/>
  <c r="T199" i="10" s="1"/>
  <c r="S198" i="10"/>
  <c r="N198" i="10"/>
  <c r="T198" i="10" s="1"/>
  <c r="S197" i="10"/>
  <c r="N197" i="10"/>
  <c r="T197" i="10" s="1"/>
  <c r="S196" i="10"/>
  <c r="N196" i="10"/>
  <c r="T196" i="10" s="1"/>
  <c r="S195" i="10"/>
  <c r="N195" i="10"/>
  <c r="T195" i="10" s="1"/>
  <c r="S194" i="10"/>
  <c r="N194" i="10"/>
  <c r="T194" i="10" s="1"/>
  <c r="S193" i="10"/>
  <c r="N193" i="10"/>
  <c r="T193" i="10" s="1"/>
  <c r="S192" i="10"/>
  <c r="N192" i="10"/>
  <c r="T192" i="10" s="1"/>
  <c r="S191" i="10"/>
  <c r="N191" i="10"/>
  <c r="T191" i="10" s="1"/>
  <c r="S190" i="10"/>
  <c r="N190" i="10"/>
  <c r="T190" i="10" s="1"/>
  <c r="S189" i="10"/>
  <c r="N189" i="10"/>
  <c r="T189" i="10" s="1"/>
  <c r="S188" i="10"/>
  <c r="N188" i="10"/>
  <c r="T188" i="10" s="1"/>
  <c r="S187" i="10"/>
  <c r="N187" i="10"/>
  <c r="T187" i="10" s="1"/>
  <c r="S186" i="10"/>
  <c r="N186" i="10"/>
  <c r="T186" i="10" s="1"/>
  <c r="S185" i="10"/>
  <c r="N185" i="10"/>
  <c r="T185" i="10" s="1"/>
  <c r="S184" i="10"/>
  <c r="N184" i="10"/>
  <c r="T184" i="10" s="1"/>
  <c r="S183" i="10"/>
  <c r="N183" i="10"/>
  <c r="T183" i="10" s="1"/>
  <c r="S182" i="10"/>
  <c r="N182" i="10"/>
  <c r="T182" i="10" s="1"/>
  <c r="S181" i="10"/>
  <c r="N181" i="10"/>
  <c r="T181" i="10" s="1"/>
  <c r="S180" i="10"/>
  <c r="N180" i="10"/>
  <c r="T180" i="10" s="1"/>
  <c r="S179" i="10"/>
  <c r="N179" i="10"/>
  <c r="T179" i="10" s="1"/>
  <c r="S178" i="10"/>
  <c r="N178" i="10"/>
  <c r="T178" i="10" s="1"/>
  <c r="S177" i="10"/>
  <c r="N177" i="10"/>
  <c r="T177" i="10" s="1"/>
  <c r="S176" i="10"/>
  <c r="N176" i="10"/>
  <c r="T176" i="10" s="1"/>
  <c r="S175" i="10"/>
  <c r="N175" i="10"/>
  <c r="T175" i="10" s="1"/>
  <c r="S174" i="10"/>
  <c r="N174" i="10"/>
  <c r="T174" i="10" s="1"/>
  <c r="S173" i="10"/>
  <c r="N173" i="10"/>
  <c r="T173" i="10" s="1"/>
  <c r="S172" i="10"/>
  <c r="N172" i="10"/>
  <c r="T172" i="10" s="1"/>
  <c r="S171" i="10"/>
  <c r="N171" i="10"/>
  <c r="T171" i="10" s="1"/>
  <c r="S170" i="10"/>
  <c r="N170" i="10"/>
  <c r="T170" i="10" s="1"/>
  <c r="S169" i="10"/>
  <c r="N169" i="10"/>
  <c r="T169" i="10" s="1"/>
  <c r="S168" i="10"/>
  <c r="N168" i="10"/>
  <c r="T168" i="10" s="1"/>
  <c r="S167" i="10"/>
  <c r="N167" i="10"/>
  <c r="T167" i="10" s="1"/>
  <c r="S166" i="10"/>
  <c r="N166" i="10"/>
  <c r="T166" i="10" s="1"/>
  <c r="S165" i="10"/>
  <c r="N165" i="10"/>
  <c r="T165" i="10" s="1"/>
  <c r="S164" i="10"/>
  <c r="N164" i="10"/>
  <c r="T164" i="10" s="1"/>
  <c r="S163" i="10"/>
  <c r="N163" i="10"/>
  <c r="T163" i="10" s="1"/>
  <c r="S162" i="10"/>
  <c r="N162" i="10"/>
  <c r="T162" i="10" s="1"/>
  <c r="S161" i="10"/>
  <c r="T161" i="10"/>
  <c r="S160" i="10"/>
  <c r="N160" i="10"/>
  <c r="T160" i="10" s="1"/>
  <c r="S159" i="10"/>
  <c r="N159" i="10"/>
  <c r="T159" i="10" s="1"/>
  <c r="W92" i="10"/>
  <c r="W91" i="10"/>
  <c r="W86" i="10"/>
  <c r="W85" i="10"/>
  <c r="W84" i="10"/>
  <c r="W76" i="10"/>
  <c r="W75" i="10"/>
  <c r="W74" i="10"/>
  <c r="W73" i="10"/>
  <c r="W72" i="10"/>
  <c r="W71" i="10"/>
  <c r="W70" i="10"/>
  <c r="W69" i="10"/>
  <c r="W68" i="10"/>
  <c r="W67" i="10"/>
  <c r="W66" i="10"/>
  <c r="W65" i="10"/>
  <c r="W64" i="10"/>
  <c r="W63" i="10"/>
  <c r="W62" i="10"/>
  <c r="W61" i="10"/>
  <c r="W60" i="10"/>
  <c r="W59" i="10"/>
  <c r="W58" i="10"/>
  <c r="W57" i="10"/>
  <c r="W56" i="10"/>
  <c r="W55" i="10"/>
  <c r="W54" i="10"/>
  <c r="W53" i="10"/>
  <c r="W52" i="10"/>
  <c r="Q52" i="10" s="1"/>
  <c r="W51" i="10"/>
  <c r="W50" i="10"/>
  <c r="W49" i="10"/>
  <c r="W48" i="10"/>
  <c r="W47" i="10"/>
  <c r="W46" i="10"/>
  <c r="W45" i="10"/>
  <c r="W44" i="10"/>
  <c r="W43" i="10"/>
  <c r="Q43" i="10" s="1"/>
  <c r="O26" i="10"/>
  <c r="N92" i="9"/>
  <c r="P150" i="10" l="1"/>
  <c r="R219" i="10"/>
  <c r="R96" i="10"/>
  <c r="R281" i="10"/>
  <c r="R216" i="10"/>
  <c r="R344" i="10"/>
  <c r="N211" i="9"/>
  <c r="N210" i="9"/>
  <c r="N209" i="9"/>
  <c r="N208" i="9"/>
  <c r="N207" i="9"/>
  <c r="N206" i="9"/>
  <c r="N205" i="9"/>
  <c r="N204" i="9"/>
  <c r="N203" i="9"/>
  <c r="N202" i="9"/>
  <c r="N201" i="9"/>
  <c r="N200" i="9"/>
  <c r="N199" i="9"/>
  <c r="N198" i="9"/>
  <c r="N197" i="9"/>
  <c r="N196" i="9"/>
  <c r="N195" i="9"/>
  <c r="N194" i="9"/>
  <c r="N193" i="9"/>
  <c r="N192" i="9"/>
  <c r="N191" i="9"/>
  <c r="N190" i="9"/>
  <c r="N189" i="9"/>
  <c r="N188" i="9"/>
  <c r="N187" i="9"/>
  <c r="N186" i="9"/>
  <c r="N185" i="9"/>
  <c r="N184" i="9"/>
  <c r="N183" i="9"/>
  <c r="N182" i="9"/>
  <c r="N181" i="9"/>
  <c r="N180" i="9"/>
  <c r="N179" i="9"/>
  <c r="N178" i="9"/>
  <c r="N177" i="9"/>
  <c r="N176" i="9"/>
  <c r="N175" i="9"/>
  <c r="N174" i="9"/>
  <c r="N173" i="9"/>
  <c r="N172" i="9"/>
  <c r="N171" i="9"/>
  <c r="N170" i="9"/>
  <c r="N169" i="9"/>
  <c r="N168" i="9"/>
  <c r="N167" i="9"/>
  <c r="N166" i="9"/>
  <c r="N165" i="9"/>
  <c r="N164" i="9"/>
  <c r="N163" i="9"/>
  <c r="N162" i="9"/>
  <c r="N161" i="9"/>
  <c r="N160" i="9"/>
  <c r="N159" i="9"/>
  <c r="T159" i="9" s="1"/>
  <c r="N158" i="9"/>
  <c r="N58" i="1"/>
  <c r="N57" i="1"/>
  <c r="N56" i="1"/>
  <c r="N55" i="1"/>
  <c r="N54" i="1"/>
  <c r="N53" i="1"/>
  <c r="N52" i="1"/>
  <c r="N51" i="1"/>
  <c r="T51" i="1" s="1"/>
  <c r="N50" i="1"/>
  <c r="N49" i="1"/>
  <c r="N48" i="1"/>
  <c r="N47" i="1"/>
  <c r="N46" i="1"/>
  <c r="N45" i="1"/>
  <c r="N44" i="1"/>
  <c r="N43" i="1"/>
  <c r="N42" i="1"/>
  <c r="N41" i="1"/>
  <c r="T40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157" i="9"/>
  <c r="T157" i="9"/>
  <c r="R345" i="10" l="1"/>
  <c r="G31" i="10" s="1"/>
  <c r="W44" i="9"/>
  <c r="W28" i="1"/>
  <c r="Q28" i="1" s="1"/>
  <c r="M45" i="9" l="1"/>
  <c r="M44" i="9"/>
  <c r="W43" i="9"/>
  <c r="W26" i="1"/>
  <c r="Q26" i="1" s="1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3" i="9"/>
  <c r="M50" i="9"/>
  <c r="M49" i="9"/>
  <c r="M48" i="9"/>
  <c r="M47" i="9"/>
  <c r="M46" i="9"/>
  <c r="W46" i="9" l="1"/>
  <c r="W47" i="9"/>
  <c r="W48" i="9"/>
  <c r="W49" i="9"/>
  <c r="W50" i="9"/>
  <c r="W51" i="9"/>
  <c r="W45" i="9"/>
  <c r="W52" i="9"/>
  <c r="Q52" i="9" s="1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3" i="9"/>
  <c r="O20" i="1" l="1"/>
  <c r="W27" i="1" l="1"/>
  <c r="W29" i="1"/>
  <c r="Q29" i="1" s="1"/>
  <c r="W30" i="1"/>
  <c r="Q30" i="1" s="1"/>
  <c r="W31" i="1"/>
  <c r="Q31" i="1" s="1"/>
  <c r="W32" i="1"/>
  <c r="Q32" i="1" s="1"/>
  <c r="W33" i="1"/>
  <c r="Q33" i="1" s="1"/>
  <c r="W34" i="1"/>
  <c r="Q34" i="1" s="1"/>
  <c r="R39" i="9" l="1"/>
  <c r="R87" i="9" s="1"/>
  <c r="R152" i="9" s="1"/>
  <c r="O26" i="9"/>
  <c r="S211" i="9" l="1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T158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T211" i="9" l="1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R212" i="9" l="1"/>
  <c r="N148" i="9"/>
  <c r="T148" i="9" s="1"/>
  <c r="N145" i="9"/>
  <c r="T145" i="9" s="1"/>
  <c r="N147" i="9"/>
  <c r="T147" i="9" s="1"/>
  <c r="N146" i="9"/>
  <c r="T146" i="9" s="1"/>
  <c r="N144" i="9"/>
  <c r="T144" i="9" s="1"/>
  <c r="N143" i="9"/>
  <c r="T143" i="9" s="1"/>
  <c r="N140" i="9"/>
  <c r="T140" i="9" s="1"/>
  <c r="N142" i="9"/>
  <c r="T142" i="9" s="1"/>
  <c r="N141" i="9"/>
  <c r="T141" i="9" s="1"/>
  <c r="N139" i="9"/>
  <c r="T139" i="9" s="1"/>
  <c r="N138" i="9"/>
  <c r="T138" i="9" s="1"/>
  <c r="N135" i="9"/>
  <c r="T135" i="9" s="1"/>
  <c r="N137" i="9"/>
  <c r="T137" i="9" s="1"/>
  <c r="N136" i="9"/>
  <c r="T136" i="9" s="1"/>
  <c r="N134" i="9"/>
  <c r="T134" i="9" s="1"/>
  <c r="N133" i="9"/>
  <c r="T133" i="9" s="1"/>
  <c r="N130" i="9"/>
  <c r="T130" i="9" s="1"/>
  <c r="N132" i="9"/>
  <c r="T132" i="9" s="1"/>
  <c r="N131" i="9"/>
  <c r="T131" i="9" s="1"/>
  <c r="N129" i="9"/>
  <c r="T129" i="9" s="1"/>
  <c r="N128" i="9"/>
  <c r="T128" i="9" s="1"/>
  <c r="N125" i="9"/>
  <c r="T125" i="9" s="1"/>
  <c r="N127" i="9"/>
  <c r="T127" i="9" s="1"/>
  <c r="N126" i="9"/>
  <c r="T126" i="9" s="1"/>
  <c r="N124" i="9"/>
  <c r="T124" i="9" s="1"/>
  <c r="N123" i="9"/>
  <c r="T123" i="9" s="1"/>
  <c r="N122" i="9"/>
  <c r="T122" i="9" s="1"/>
  <c r="N121" i="9"/>
  <c r="T121" i="9" s="1"/>
  <c r="N120" i="9"/>
  <c r="T120" i="9" s="1"/>
  <c r="N117" i="9"/>
  <c r="T117" i="9" s="1"/>
  <c r="N119" i="9"/>
  <c r="T119" i="9" s="1"/>
  <c r="N118" i="9"/>
  <c r="T118" i="9" s="1"/>
  <c r="N116" i="9"/>
  <c r="T116" i="9" s="1"/>
  <c r="N115" i="9"/>
  <c r="T115" i="9" s="1"/>
  <c r="N112" i="9"/>
  <c r="T112" i="9" s="1"/>
  <c r="N114" i="9"/>
  <c r="T114" i="9" s="1"/>
  <c r="N113" i="9"/>
  <c r="T113" i="9" s="1"/>
  <c r="N111" i="9"/>
  <c r="T111" i="9" s="1"/>
  <c r="N110" i="9"/>
  <c r="T110" i="9" s="1"/>
  <c r="N107" i="9"/>
  <c r="T107" i="9" s="1"/>
  <c r="N109" i="9"/>
  <c r="T109" i="9" s="1"/>
  <c r="N108" i="9"/>
  <c r="T108" i="9" s="1"/>
  <c r="N106" i="9"/>
  <c r="T106" i="9" s="1"/>
  <c r="N105" i="9"/>
  <c r="T105" i="9" s="1"/>
  <c r="N102" i="9"/>
  <c r="T102" i="9" s="1"/>
  <c r="N104" i="9"/>
  <c r="T104" i="9" s="1"/>
  <c r="N103" i="9"/>
  <c r="T103" i="9" s="1"/>
  <c r="N101" i="9"/>
  <c r="T101" i="9" s="1"/>
  <c r="N100" i="9"/>
  <c r="T100" i="9" s="1"/>
  <c r="N97" i="9"/>
  <c r="T97" i="9" s="1"/>
  <c r="N99" i="9"/>
  <c r="T99" i="9" s="1"/>
  <c r="N98" i="9"/>
  <c r="T98" i="9" s="1"/>
  <c r="N96" i="9"/>
  <c r="T96" i="9" s="1"/>
  <c r="N95" i="9"/>
  <c r="T95" i="9" s="1"/>
  <c r="N94" i="9"/>
  <c r="T94" i="9" s="1"/>
  <c r="N93" i="9"/>
  <c r="T93" i="9" s="1"/>
  <c r="T44" i="1"/>
  <c r="T45" i="1"/>
  <c r="T50" i="1"/>
  <c r="T52" i="1"/>
  <c r="T53" i="1"/>
  <c r="T54" i="1"/>
  <c r="T55" i="1"/>
  <c r="T56" i="1"/>
  <c r="T57" i="1"/>
  <c r="T58" i="1"/>
  <c r="T92" i="9"/>
  <c r="M43" i="9"/>
  <c r="T49" i="1"/>
  <c r="T48" i="1"/>
  <c r="T47" i="1"/>
  <c r="T42" i="1"/>
  <c r="R149" i="9" l="1"/>
  <c r="R213" i="9" s="1"/>
  <c r="T43" i="1"/>
  <c r="T41" i="1"/>
  <c r="T46" i="1"/>
  <c r="R59" i="1" l="1"/>
  <c r="G31" i="9"/>
  <c r="Q27" i="1" l="1"/>
  <c r="Q44" i="10"/>
  <c r="Q44" i="9"/>
  <c r="Q45" i="9"/>
  <c r="Q45" i="10"/>
  <c r="Q43" i="9"/>
  <c r="Q47" i="10" l="1"/>
  <c r="Q47" i="9"/>
  <c r="Q48" i="9"/>
  <c r="Q48" i="10"/>
  <c r="Q46" i="10" l="1"/>
  <c r="Q46" i="9"/>
  <c r="Q49" i="10" l="1"/>
  <c r="Q49" i="9"/>
  <c r="Q51" i="9"/>
  <c r="Q51" i="10"/>
  <c r="Q50" i="10" l="1"/>
  <c r="P93" i="10" s="1"/>
  <c r="P151" i="10" s="1"/>
  <c r="G30" i="10" s="1"/>
  <c r="Q50" i="9"/>
  <c r="P84" i="9" s="1"/>
  <c r="P35" i="1"/>
  <c r="R61" i="1" s="1"/>
  <c r="F17" i="1" s="1"/>
  <c r="G30" i="9" l="1"/>
  <c r="G32" i="9" s="1"/>
  <c r="F23" i="9" s="1"/>
  <c r="G32" i="10"/>
  <c r="F2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運営企画担当</author>
  </authors>
  <commentList>
    <comment ref="A14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  <comment ref="A389" authorId="0" shapeId="0" xr:uid="{00000000-0006-0000-04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  <comment ref="A414" authorId="0" shapeId="0" xr:uid="{00000000-0006-0000-04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  <comment ref="A439" authorId="0" shapeId="0" xr:uid="{00000000-0006-0000-04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  <comment ref="A464" authorId="0" shapeId="0" xr:uid="{00000000-0006-0000-04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  <comment ref="A489" authorId="0" shapeId="0" xr:uid="{00000000-0006-0000-04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  <comment ref="A814" authorId="0" shapeId="0" xr:uid="{00000000-0006-0000-04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赤字のみ入力</t>
        </r>
      </text>
    </comment>
  </commentList>
</comments>
</file>

<file path=xl/sharedStrings.xml><?xml version="1.0" encoding="utf-8"?>
<sst xmlns="http://schemas.openxmlformats.org/spreadsheetml/2006/main" count="3043" uniqueCount="314">
  <si>
    <t>金びょうぶ小(6尺)</t>
  </si>
  <si>
    <t>区分</t>
    <rPh sb="0" eb="2">
      <t>クブン</t>
    </rPh>
    <phoneticPr fontId="2"/>
  </si>
  <si>
    <t>～</t>
    <phoneticPr fontId="1"/>
  </si>
  <si>
    <t>時間</t>
    <rPh sb="0" eb="2">
      <t>ジカン</t>
    </rPh>
    <phoneticPr fontId="2"/>
  </si>
  <si>
    <t>割増</t>
    <rPh sb="0" eb="2">
      <t>ワリマシ</t>
    </rPh>
    <phoneticPr fontId="2"/>
  </si>
  <si>
    <t>◆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</si>
  <si>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</si>
  <si>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</si>
  <si>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</si>
  <si>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×</t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</si>
  <si>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</si>
  <si>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</si>
  <si>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</si>
  <si>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</si>
  <si>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</si>
  <si>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</si>
  <si>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①②</t>
    <phoneticPr fontId="2"/>
  </si>
  <si>
    <t>①②③</t>
    <phoneticPr fontId="2"/>
  </si>
  <si>
    <t>①②③④</t>
    <phoneticPr fontId="2"/>
  </si>
  <si>
    <t>①②③④⑤⑥</t>
    <phoneticPr fontId="2"/>
  </si>
  <si>
    <t>②③</t>
    <phoneticPr fontId="2"/>
  </si>
  <si>
    <t>③④</t>
    <phoneticPr fontId="2"/>
  </si>
  <si>
    <t>④⑤</t>
    <phoneticPr fontId="2"/>
  </si>
  <si>
    <t>⑤⑥</t>
    <phoneticPr fontId="2"/>
  </si>
  <si>
    <t>②③④</t>
    <phoneticPr fontId="2"/>
  </si>
  <si>
    <t>③④⑤</t>
    <phoneticPr fontId="2"/>
  </si>
  <si>
    <t>④⑤⑥</t>
    <phoneticPr fontId="2"/>
  </si>
  <si>
    <t>③④⑤⑥</t>
    <phoneticPr fontId="2"/>
  </si>
  <si>
    <t>O.H.P　575w</t>
  </si>
  <si>
    <t>O.H.P　400w</t>
  </si>
  <si>
    <t>16ミリ映写機　据付型</t>
  </si>
  <si>
    <t>16ミリ映写機　可搬型</t>
  </si>
  <si>
    <t>スライド映写機　据付型</t>
  </si>
  <si>
    <t>スライド映写機　可搬型</t>
  </si>
  <si>
    <t>平台　2尺(60㎝)</t>
  </si>
  <si>
    <t>平台　3尺(90㎝)</t>
  </si>
  <si>
    <t>平台　4尺(120㎝)</t>
  </si>
  <si>
    <t>平台　6尺(180㎝)</t>
  </si>
  <si>
    <t>ひ毛せん　</t>
  </si>
  <si>
    <t>座布団　</t>
  </si>
  <si>
    <t>地がすり　２枚 グレー</t>
  </si>
  <si>
    <t>上敷　</t>
  </si>
  <si>
    <t>指揮者台　譜面台付</t>
  </si>
  <si>
    <t>譜面台　</t>
  </si>
  <si>
    <t>譜面灯　</t>
  </si>
  <si>
    <t>めくり台　</t>
  </si>
  <si>
    <t>机　</t>
  </si>
  <si>
    <t>椅子　ピアノ用</t>
  </si>
  <si>
    <t>椅子　コントラバス用</t>
  </si>
  <si>
    <t>椅子　演奏者用</t>
  </si>
  <si>
    <t>チェロ台　</t>
  </si>
  <si>
    <t>ドライアイスマシン　</t>
  </si>
  <si>
    <t>★楽器　</t>
  </si>
  <si>
    <t>フルコンサートピアノ　スタンウェイ</t>
  </si>
  <si>
    <t>フルコンサートピアノ　ヤマハ／カワイ</t>
  </si>
  <si>
    <t>セミコンサートピアノ　ヤマハ</t>
  </si>
  <si>
    <t>アップライトピアノ　カワイ</t>
  </si>
  <si>
    <t>チェンバロ　</t>
  </si>
  <si>
    <t>パイプオルガン　ポジティープ</t>
  </si>
  <si>
    <t>電子オルガン　</t>
  </si>
  <si>
    <t>★照明　</t>
  </si>
  <si>
    <t>照明Ａセット　イベント用</t>
  </si>
  <si>
    <t>照明Ｂセット　講演会用</t>
  </si>
  <si>
    <t>ロアーホリゾントライト　</t>
  </si>
  <si>
    <t>アッパーホリゾントライト　</t>
  </si>
  <si>
    <t>シーリングライト　</t>
  </si>
  <si>
    <t>フォロースポットライト　2kwまで</t>
  </si>
  <si>
    <t>フォロースポットライト　1kwまで</t>
  </si>
  <si>
    <t>エリプソイダルスポットライト　</t>
  </si>
  <si>
    <t>サスペンションライト　１kw</t>
  </si>
  <si>
    <t>サスペンションライト　750ｗ</t>
  </si>
  <si>
    <t>サスペンションライト　500w</t>
  </si>
  <si>
    <t>その他効果演出用ライト　</t>
  </si>
  <si>
    <t>手元灯　</t>
  </si>
  <si>
    <t>★音響　</t>
  </si>
  <si>
    <t>拡声装置　</t>
  </si>
  <si>
    <t>ダイナミックマイク　</t>
  </si>
  <si>
    <t>コンデンサーマイク　</t>
  </si>
  <si>
    <t>3点吊り用マイク　</t>
  </si>
  <si>
    <t>ワイヤレスマイク　</t>
  </si>
  <si>
    <t>マイクスタンド　床上</t>
  </si>
  <si>
    <t>マイクスタンド　卓上</t>
  </si>
  <si>
    <t>3点吊り装置　</t>
  </si>
  <si>
    <t>1点吊り装置　</t>
  </si>
  <si>
    <t>効果アンプ　</t>
  </si>
  <si>
    <t>ステージスピーカー　大</t>
  </si>
  <si>
    <t>ステージスピーカー　小</t>
  </si>
  <si>
    <t>カセットテープレコーダー　</t>
  </si>
  <si>
    <t>デジタルオーディオレコーダー　</t>
  </si>
  <si>
    <t>コンパクトディスクプレーヤー　</t>
  </si>
  <si>
    <t>ミニディスクレコーダー　</t>
  </si>
  <si>
    <t>ワイヤレスアンプ　</t>
  </si>
  <si>
    <t>★同通　</t>
  </si>
  <si>
    <t>同時通訳装置　3chまで</t>
  </si>
  <si>
    <t>同時通訳装置　4ch以上</t>
  </si>
  <si>
    <t>レシーバー　</t>
  </si>
  <si>
    <t>★映像　</t>
  </si>
  <si>
    <t>35ミリ映写機　</t>
  </si>
  <si>
    <t>ビデオプロジェクター　</t>
  </si>
  <si>
    <t>ビデオデッキ　</t>
  </si>
  <si>
    <t>テレビモニター　</t>
  </si>
  <si>
    <t>レーザーポインター　</t>
  </si>
  <si>
    <t>スクリーン　大</t>
  </si>
  <si>
    <t>スクリーン　小</t>
  </si>
  <si>
    <t>★その他　</t>
  </si>
  <si>
    <t>演台　</t>
  </si>
  <si>
    <t>司会者台　</t>
  </si>
  <si>
    <t>ホワイトボード　</t>
  </si>
  <si>
    <t>万国旗　</t>
  </si>
  <si>
    <t>万国旗用ポール　</t>
  </si>
  <si>
    <t>テレビ中継設備　</t>
  </si>
  <si>
    <t>ラジオ中継設備　</t>
  </si>
  <si>
    <t>持込電気器具の消費電力　1ｋｗ</t>
  </si>
  <si>
    <t>①③</t>
    <phoneticPr fontId="2"/>
  </si>
  <si>
    <t>①④</t>
    <phoneticPr fontId="2"/>
  </si>
  <si>
    <t>①⑤</t>
    <phoneticPr fontId="2"/>
  </si>
  <si>
    <t>②④</t>
    <phoneticPr fontId="2"/>
  </si>
  <si>
    <t>②⑤</t>
    <phoneticPr fontId="2"/>
  </si>
  <si>
    <t>③⑤</t>
    <phoneticPr fontId="2"/>
  </si>
  <si>
    <t>①②④</t>
    <phoneticPr fontId="2"/>
  </si>
  <si>
    <t>①②⑤</t>
    <phoneticPr fontId="2"/>
  </si>
  <si>
    <t>②③⑤</t>
    <phoneticPr fontId="2"/>
  </si>
  <si>
    <t>①③④</t>
    <phoneticPr fontId="2"/>
  </si>
  <si>
    <t>①③⑤</t>
    <phoneticPr fontId="2"/>
  </si>
  <si>
    <t>①④⑤</t>
    <phoneticPr fontId="2"/>
  </si>
  <si>
    <t>②④⑤</t>
    <phoneticPr fontId="2"/>
  </si>
  <si>
    <t>①②③⑤</t>
    <phoneticPr fontId="2"/>
  </si>
  <si>
    <t>①②④⑤</t>
    <phoneticPr fontId="2"/>
  </si>
  <si>
    <t>②③④⑤</t>
    <phoneticPr fontId="2"/>
  </si>
  <si>
    <t>①③④⑤</t>
    <phoneticPr fontId="2"/>
  </si>
  <si>
    <t>①②③④⑤</t>
    <phoneticPr fontId="2"/>
  </si>
  <si>
    <t>№</t>
    <phoneticPr fontId="2"/>
  </si>
  <si>
    <t>品名</t>
    <rPh sb="0" eb="2">
      <t>ヒンメイ</t>
    </rPh>
    <phoneticPr fontId="2"/>
  </si>
  <si>
    <t>使用数量</t>
    <rPh sb="0" eb="2">
      <t>シヨウ</t>
    </rPh>
    <rPh sb="2" eb="4">
      <t>スウリョウ</t>
    </rPh>
    <phoneticPr fontId="2"/>
  </si>
  <si>
    <t>1/2</t>
    <phoneticPr fontId="2"/>
  </si>
  <si>
    <t>2/2</t>
    <phoneticPr fontId="2"/>
  </si>
  <si>
    <t>計</t>
    <rPh sb="0" eb="1">
      <t>ケイ</t>
    </rPh>
    <phoneticPr fontId="1"/>
  </si>
  <si>
    <t>～</t>
    <phoneticPr fontId="1"/>
  </si>
  <si>
    <t>1/3</t>
    <phoneticPr fontId="2"/>
  </si>
  <si>
    <t>2/3</t>
    <phoneticPr fontId="2"/>
  </si>
  <si>
    <t>3/3</t>
    <phoneticPr fontId="2"/>
  </si>
  <si>
    <t>1/2</t>
    <phoneticPr fontId="2"/>
  </si>
  <si>
    <t>2/2</t>
    <phoneticPr fontId="2"/>
  </si>
  <si>
    <t>金びょうぶ　大(9尺)</t>
  </si>
  <si>
    <t>金びょうぶ　中(7尺)</t>
  </si>
  <si>
    <t>金びょうぶ　小(6尺)</t>
  </si>
  <si>
    <t>ミキサー(可搬型)　</t>
  </si>
  <si>
    <t>index</t>
    <phoneticPr fontId="2"/>
  </si>
  <si>
    <t>オーバーヘッドカメラ</t>
    <phoneticPr fontId="2"/>
  </si>
  <si>
    <t>510～1,580</t>
    <phoneticPr fontId="2"/>
  </si>
  <si>
    <t>Hiroshima Peace Culture Foundation</t>
    <phoneticPr fontId="2"/>
  </si>
  <si>
    <t>1-2, Nakajima-cho, Naka-ku, Hiroshima, 7300811</t>
    <phoneticPr fontId="2"/>
  </si>
  <si>
    <t>International Conference Center Hiroshima</t>
    <phoneticPr fontId="2"/>
  </si>
  <si>
    <t>№</t>
    <phoneticPr fontId="2"/>
  </si>
  <si>
    <t>Date</t>
    <phoneticPr fontId="2"/>
  </si>
  <si>
    <t>Room charge</t>
    <phoneticPr fontId="2"/>
  </si>
  <si>
    <t>Equipment</t>
    <phoneticPr fontId="1"/>
  </si>
  <si>
    <t>Phoenix Hall (weekday)</t>
    <phoneticPr fontId="2"/>
  </si>
  <si>
    <t>Phoenix Hall (Sat., Sun. and Holiday)</t>
    <phoneticPr fontId="2"/>
  </si>
  <si>
    <t>Rehearsal Room</t>
    <phoneticPr fontId="2"/>
  </si>
  <si>
    <t>Himawari</t>
    <phoneticPr fontId="2"/>
  </si>
  <si>
    <t>Dahlia</t>
    <phoneticPr fontId="2"/>
  </si>
  <si>
    <t>Dahlia 1/2</t>
    <phoneticPr fontId="2"/>
  </si>
  <si>
    <t>Cosmos</t>
    <phoneticPr fontId="2"/>
  </si>
  <si>
    <t>Cosmos 1/2</t>
    <phoneticPr fontId="2"/>
  </si>
  <si>
    <t>Ran</t>
    <phoneticPr fontId="2"/>
  </si>
  <si>
    <t>Ran 1/2</t>
    <phoneticPr fontId="2"/>
  </si>
  <si>
    <t>Con. Management Room</t>
    <phoneticPr fontId="2"/>
  </si>
  <si>
    <t>No.</t>
    <phoneticPr fontId="2"/>
  </si>
  <si>
    <t>Item</t>
    <phoneticPr fontId="2"/>
  </si>
  <si>
    <t>Start</t>
    <phoneticPr fontId="2"/>
  </si>
  <si>
    <t>End</t>
    <phoneticPr fontId="2"/>
  </si>
  <si>
    <t>Item</t>
    <phoneticPr fontId="2"/>
  </si>
  <si>
    <t>Conference Room</t>
    <phoneticPr fontId="2"/>
  </si>
  <si>
    <t>Price</t>
    <phoneticPr fontId="2"/>
  </si>
  <si>
    <t>Item</t>
    <phoneticPr fontId="2"/>
  </si>
  <si>
    <t>Room Charge</t>
    <phoneticPr fontId="2"/>
  </si>
  <si>
    <t xml:space="preserve">Exhibition </t>
    <phoneticPr fontId="2"/>
  </si>
  <si>
    <t>Stage</t>
    <phoneticPr fontId="2"/>
  </si>
  <si>
    <t>Lighting</t>
    <phoneticPr fontId="2"/>
  </si>
  <si>
    <t>Sound</t>
    <phoneticPr fontId="2"/>
  </si>
  <si>
    <t>AV</t>
    <phoneticPr fontId="2"/>
  </si>
  <si>
    <t>others</t>
    <phoneticPr fontId="2"/>
  </si>
  <si>
    <t>Musical Instrument</t>
    <phoneticPr fontId="2"/>
  </si>
  <si>
    <t>Interpretation</t>
    <phoneticPr fontId="2"/>
  </si>
  <si>
    <t>Stage (20cm)</t>
    <phoneticPr fontId="2"/>
  </si>
  <si>
    <t>Stage (40cm)</t>
    <phoneticPr fontId="2"/>
  </si>
  <si>
    <t>Stage (60cm)</t>
    <phoneticPr fontId="2"/>
  </si>
  <si>
    <t>Spotlight (following: under 1kw)</t>
    <phoneticPr fontId="2"/>
  </si>
  <si>
    <t>Suspension Light (1kw)</t>
    <phoneticPr fontId="2"/>
  </si>
  <si>
    <t>Suspension Light (500w)</t>
    <phoneticPr fontId="2"/>
  </si>
  <si>
    <t>Rail lighting (100w)</t>
    <phoneticPr fontId="2"/>
  </si>
  <si>
    <t>Strip Light</t>
    <phoneticPr fontId="2"/>
  </si>
  <si>
    <t>Reading light</t>
    <phoneticPr fontId="2"/>
  </si>
  <si>
    <t>*Lighting</t>
    <phoneticPr fontId="2"/>
  </si>
  <si>
    <t>*Sound</t>
    <phoneticPr fontId="2"/>
  </si>
  <si>
    <t>Microphone with wire</t>
    <phoneticPr fontId="2"/>
  </si>
  <si>
    <t>Wireless microphone</t>
    <phoneticPr fontId="2"/>
  </si>
  <si>
    <t>Pin Microphone</t>
    <phoneticPr fontId="2"/>
  </si>
  <si>
    <t>Microphone stand</t>
    <phoneticPr fontId="2"/>
  </si>
  <si>
    <t>Microphone stand (desktop)</t>
    <phoneticPr fontId="2"/>
  </si>
  <si>
    <t>Speaker (small)</t>
    <phoneticPr fontId="2"/>
  </si>
  <si>
    <t>Portable mixer</t>
    <phoneticPr fontId="2"/>
  </si>
  <si>
    <t>Wireless amplifier</t>
    <phoneticPr fontId="2"/>
  </si>
  <si>
    <t>Digital Audio player</t>
    <phoneticPr fontId="2"/>
  </si>
  <si>
    <t>Cassette player</t>
    <phoneticPr fontId="2"/>
  </si>
  <si>
    <t>CD player</t>
    <phoneticPr fontId="2"/>
  </si>
  <si>
    <t>MD player</t>
    <phoneticPr fontId="2"/>
  </si>
  <si>
    <t>*AV</t>
    <phoneticPr fontId="2"/>
  </si>
  <si>
    <t>AV Projecter</t>
    <phoneticPr fontId="2"/>
  </si>
  <si>
    <t>High-Vision AV Projecter</t>
    <phoneticPr fontId="2"/>
  </si>
  <si>
    <t>Video player</t>
    <phoneticPr fontId="2"/>
  </si>
  <si>
    <t>TV monitor</t>
    <phoneticPr fontId="2"/>
  </si>
  <si>
    <t>Laser pointer</t>
    <phoneticPr fontId="2"/>
  </si>
  <si>
    <t>Horizont</t>
    <phoneticPr fontId="2"/>
  </si>
  <si>
    <t>Screen (Small)</t>
    <phoneticPr fontId="2"/>
  </si>
  <si>
    <t>16 mm</t>
    <phoneticPr fontId="2"/>
  </si>
  <si>
    <t>16 mm (portable)</t>
    <phoneticPr fontId="2"/>
  </si>
  <si>
    <t xml:space="preserve">Slide </t>
    <phoneticPr fontId="2"/>
  </si>
  <si>
    <t>Slide (portable)</t>
    <phoneticPr fontId="2"/>
  </si>
  <si>
    <t>Screen (Large)</t>
    <phoneticPr fontId="2"/>
  </si>
  <si>
    <t>Screen (Medium)</t>
    <phoneticPr fontId="2"/>
  </si>
  <si>
    <t>*others (required charge)</t>
    <phoneticPr fontId="2"/>
  </si>
  <si>
    <t>Podium</t>
    <phoneticPr fontId="2"/>
  </si>
  <si>
    <t>MC Podium</t>
    <phoneticPr fontId="2"/>
  </si>
  <si>
    <t>White board</t>
    <phoneticPr fontId="2"/>
  </si>
  <si>
    <t xml:space="preserve">Golden folded </t>
    <phoneticPr fontId="2"/>
  </si>
  <si>
    <t>power outset</t>
    <phoneticPr fontId="2"/>
  </si>
  <si>
    <t>*others (free of charge)</t>
    <phoneticPr fontId="2"/>
  </si>
  <si>
    <t>Signature Board</t>
    <phoneticPr fontId="2"/>
  </si>
  <si>
    <t>3-board partation</t>
    <phoneticPr fontId="2"/>
  </si>
  <si>
    <t>Bulletinboard</t>
    <phoneticPr fontId="2"/>
  </si>
  <si>
    <t>Portable panel</t>
    <phoneticPr fontId="2"/>
  </si>
  <si>
    <t>Hunger Rail</t>
    <phoneticPr fontId="2"/>
  </si>
  <si>
    <t>Peace Ecucation Set</t>
    <phoneticPr fontId="2"/>
  </si>
  <si>
    <t>Phoenix Hall</t>
    <phoneticPr fontId="2"/>
  </si>
  <si>
    <t>*Stage</t>
    <phoneticPr fontId="2"/>
  </si>
  <si>
    <t>Dahlia1/2</t>
    <phoneticPr fontId="2"/>
  </si>
  <si>
    <t>Cosmos1/2</t>
    <phoneticPr fontId="2"/>
  </si>
  <si>
    <t>Ran1/2</t>
    <phoneticPr fontId="2"/>
  </si>
  <si>
    <t>Rehearsal Room</t>
    <phoneticPr fontId="2"/>
  </si>
  <si>
    <t>Date</t>
    <phoneticPr fontId="1"/>
  </si>
  <si>
    <t>Time</t>
    <phoneticPr fontId="2"/>
  </si>
  <si>
    <t>sub total</t>
    <phoneticPr fontId="1"/>
  </si>
  <si>
    <t>Room</t>
    <phoneticPr fontId="1"/>
  </si>
  <si>
    <t>Room</t>
    <phoneticPr fontId="2"/>
  </si>
  <si>
    <t>Item</t>
    <phoneticPr fontId="2"/>
  </si>
  <si>
    <t>Price(Yen)</t>
    <phoneticPr fontId="2"/>
  </si>
  <si>
    <t>AM</t>
    <phoneticPr fontId="2"/>
  </si>
  <si>
    <t>PM</t>
    <phoneticPr fontId="2"/>
  </si>
  <si>
    <t>Night</t>
    <phoneticPr fontId="2"/>
  </si>
  <si>
    <t>Number</t>
    <phoneticPr fontId="2"/>
  </si>
  <si>
    <t>Gland total</t>
    <phoneticPr fontId="1"/>
  </si>
  <si>
    <t>Quotation</t>
    <phoneticPr fontId="2"/>
  </si>
  <si>
    <t>Sub tital</t>
    <phoneticPr fontId="2"/>
  </si>
  <si>
    <t>Grand total</t>
    <phoneticPr fontId="2"/>
  </si>
  <si>
    <t>day(s)</t>
    <phoneticPr fontId="1"/>
  </si>
  <si>
    <t>Duration</t>
    <phoneticPr fontId="2"/>
  </si>
  <si>
    <t>Gland Total</t>
    <phoneticPr fontId="2"/>
  </si>
  <si>
    <t>Day(s)</t>
    <phoneticPr fontId="1"/>
  </si>
  <si>
    <t>Date of event</t>
    <phoneticPr fontId="2"/>
  </si>
  <si>
    <t>Name of event</t>
    <phoneticPr fontId="1"/>
  </si>
  <si>
    <t>Sub Total</t>
    <phoneticPr fontId="2"/>
  </si>
  <si>
    <t>Sub Total
(Yen)</t>
  </si>
  <si>
    <t>Mr./Mrs.</t>
    <phoneticPr fontId="2"/>
  </si>
  <si>
    <t>The price includes taxes.</t>
    <phoneticPr fontId="1"/>
  </si>
  <si>
    <t>Price(Yen)</t>
  </si>
  <si>
    <t>Yen</t>
  </si>
  <si>
    <t>単価（Yen）</t>
    <rPh sb="0" eb="2">
      <t>タンカ</t>
    </rPh>
    <phoneticPr fontId="2"/>
  </si>
  <si>
    <t>計（Yen）</t>
    <rPh sb="0" eb="1">
      <t>ケイ</t>
    </rPh>
    <phoneticPr fontId="2"/>
  </si>
  <si>
    <t>Billing Statement</t>
    <phoneticPr fontId="2"/>
  </si>
  <si>
    <t>Tel: +81-(0)82-242-7777</t>
    <phoneticPr fontId="2"/>
  </si>
  <si>
    <t>Fax: +81+(0)82+242-8010</t>
    <phoneticPr fontId="2"/>
  </si>
  <si>
    <t>E-mail:icch@pcf.city.hiroshima.jp</t>
  </si>
  <si>
    <t>Equipment Charge</t>
    <phoneticPr fontId="1"/>
  </si>
  <si>
    <t>Equipment</t>
    <phoneticPr fontId="2"/>
  </si>
  <si>
    <t>Total</t>
    <phoneticPr fontId="2"/>
  </si>
  <si>
    <t>Billing Statement(Equipment)</t>
    <phoneticPr fontId="2"/>
  </si>
  <si>
    <t>Phoenix Hall (Sat., Sun. and Holiday)</t>
  </si>
  <si>
    <t>Waiting Room</t>
  </si>
  <si>
    <t>Rehearsal Room</t>
  </si>
  <si>
    <t>Himawari</t>
  </si>
  <si>
    <t>Dahlia</t>
  </si>
  <si>
    <t>Cosmos</t>
  </si>
  <si>
    <t>Ran</t>
  </si>
  <si>
    <t>Choose room</t>
  </si>
  <si>
    <t>Choose room</t>
    <phoneticPr fontId="2"/>
  </si>
  <si>
    <t>Dahlia(Industrial Exhibition)</t>
    <phoneticPr fontId="2"/>
  </si>
  <si>
    <t>Dahlia1/2(Industrial Exhibition)</t>
  </si>
  <si>
    <t>Dahlia1/2(Industrial Exhibition)</t>
    <phoneticPr fontId="2"/>
  </si>
  <si>
    <t>Cosmos(Industrial Exhibition)</t>
    <phoneticPr fontId="2"/>
  </si>
  <si>
    <t>Cosmos1/2(Industrial Exhibition)</t>
  </si>
  <si>
    <t>Cosmos1/2(Industrial Exhibition)</t>
    <phoneticPr fontId="2"/>
  </si>
  <si>
    <t>Ran全体(Industrial Exhibition)</t>
    <rPh sb="3" eb="5">
      <t>ゼンタイ</t>
    </rPh>
    <phoneticPr fontId="2"/>
  </si>
  <si>
    <t>Ran1/2(Industrial Exhibition)</t>
    <phoneticPr fontId="2"/>
  </si>
  <si>
    <t>CMR1/6(Industrial Exhibition)</t>
    <phoneticPr fontId="2"/>
  </si>
  <si>
    <t>CMR2/6(Industrial Exhibition)</t>
    <phoneticPr fontId="2"/>
  </si>
  <si>
    <t>CMR3/6(Industrial Exhibition)</t>
    <phoneticPr fontId="2"/>
  </si>
  <si>
    <t>CMR4/6(Industrial Exhibition)</t>
    <phoneticPr fontId="2"/>
  </si>
  <si>
    <t>CMR5/6(Industrial Exhibition)</t>
    <phoneticPr fontId="2"/>
  </si>
  <si>
    <t>Ran(Industrial Exhibition)</t>
    <phoneticPr fontId="2"/>
  </si>
  <si>
    <t>CMR(Industrial Exhibition)</t>
    <phoneticPr fontId="2"/>
  </si>
  <si>
    <t>CMR</t>
  </si>
  <si>
    <t>CMR: Lobby</t>
  </si>
  <si>
    <t>CMR1/6</t>
  </si>
  <si>
    <t>CMR2/6</t>
  </si>
  <si>
    <t>CMR3/6</t>
  </si>
  <si>
    <t>CMR4/6</t>
  </si>
  <si>
    <t>CMR5/6</t>
  </si>
  <si>
    <t>CMR6/6</t>
  </si>
  <si>
    <t>Himawari(Industrial Exhibition)</t>
  </si>
  <si>
    <t>CMR</t>
    <phoneticPr fontId="2"/>
  </si>
  <si>
    <t>Rehearsal Room(Industrial Exhibition)</t>
    <phoneticPr fontId="2"/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</si>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</sst>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m&quot;月&quot;d&quot;日(&quot;aaa&quot;)&quot;"/>
    <numFmt numFmtId="178" formatCode="&quot;¥&quot;#,##0_);[Red]\(&quot;¥&quot;#,##0\)"/>
    <numFmt numFmtId="179" formatCode="[$-411]ggge&quot;年&quot;m&quot;月&quot;d&quot;日&quot;;@"/>
    <numFmt numFmtId="185" formatCode="[$-409]mmmm\ d\,\ yyyy;@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10"/>
      <color theme="4" tint="-0.499984740745262"/>
      <name val="ＭＳ Ｐゴシック"/>
      <family val="2"/>
      <charset val="128"/>
      <scheme val="minor"/>
    </font>
    <font>
      <sz val="10"/>
      <color theme="4" tint="-0.499984740745262"/>
      <name val="HGPｺﾞｼｯｸM"/>
      <family val="3"/>
      <charset val="128"/>
    </font>
    <font>
      <sz val="10"/>
      <color theme="4" tint="-0.499984740745262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20" fontId="6" fillId="0" borderId="0" xfId="0" applyNumberFormat="1" applyFont="1">
      <alignment vertical="center"/>
    </xf>
    <xf numFmtId="38" fontId="4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5" fillId="0" borderId="0" xfId="1" applyFont="1" applyFill="1">
      <alignment vertical="center"/>
    </xf>
    <xf numFmtId="0" fontId="6" fillId="0" borderId="0" xfId="0" applyFont="1">
      <alignment vertical="center"/>
    </xf>
    <xf numFmtId="176" fontId="0" fillId="4" borderId="0" xfId="0" applyNumberForma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6" fontId="0" fillId="4" borderId="0" xfId="1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20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38" fontId="9" fillId="0" borderId="0" xfId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20" fontId="8" fillId="0" borderId="0" xfId="0" applyNumberFormat="1" applyFont="1">
      <alignment vertical="center"/>
    </xf>
    <xf numFmtId="20" fontId="10" fillId="0" borderId="0" xfId="0" applyNumberFormat="1" applyFont="1">
      <alignment vertical="center"/>
    </xf>
    <xf numFmtId="176" fontId="8" fillId="0" borderId="0" xfId="1" applyNumberFormat="1" applyFon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38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shrinkToFit="1"/>
    </xf>
    <xf numFmtId="185" fontId="12" fillId="0" borderId="0" xfId="0" applyNumberFormat="1" applyFont="1" applyAlignment="1">
      <alignment horizontal="left" vertical="center" shrinkToFit="1"/>
    </xf>
    <xf numFmtId="0" fontId="12" fillId="0" borderId="1" xfId="0" applyFont="1" applyBorder="1">
      <alignment vertical="center"/>
    </xf>
    <xf numFmtId="0" fontId="12" fillId="0" borderId="0" xfId="0" applyFont="1" applyAlignment="1">
      <alignment vertical="center" shrinkToFit="1"/>
    </xf>
    <xf numFmtId="38" fontId="12" fillId="0" borderId="0" xfId="1" applyFont="1" applyFill="1">
      <alignment vertical="center"/>
    </xf>
    <xf numFmtId="38" fontId="13" fillId="0" borderId="2" xfId="1" applyFont="1" applyFill="1" applyBorder="1" applyAlignment="1">
      <alignment horizontal="right" vertical="center"/>
    </xf>
    <xf numFmtId="178" fontId="13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179" fontId="12" fillId="11" borderId="0" xfId="0" applyNumberFormat="1" applyFont="1" applyFill="1" applyAlignment="1">
      <alignment horizontal="left" vertical="center" shrinkToFit="1"/>
    </xf>
    <xf numFmtId="179" fontId="12" fillId="11" borderId="0" xfId="0" applyNumberFormat="1" applyFont="1" applyFill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11" borderId="0" xfId="0" applyFont="1" applyFill="1">
      <alignment vertical="center"/>
    </xf>
    <xf numFmtId="38" fontId="12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38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shrinkToFit="1"/>
    </xf>
    <xf numFmtId="0" fontId="13" fillId="0" borderId="0" xfId="0" applyFont="1">
      <alignment vertical="center"/>
    </xf>
    <xf numFmtId="38" fontId="12" fillId="0" borderId="0" xfId="0" applyNumberFormat="1" applyFont="1" applyAlignment="1">
      <alignment horizontal="right" vertical="center" shrinkToFit="1"/>
    </xf>
    <xf numFmtId="0" fontId="12" fillId="0" borderId="0" xfId="0" quotePrefix="1" applyFont="1" applyAlignment="1">
      <alignment vertical="center" shrinkToFit="1"/>
    </xf>
    <xf numFmtId="0" fontId="12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shrinkToFit="1"/>
    </xf>
    <xf numFmtId="0" fontId="12" fillId="10" borderId="0" xfId="0" applyFont="1" applyFill="1">
      <alignment vertical="center"/>
    </xf>
    <xf numFmtId="20" fontId="12" fillId="10" borderId="0" xfId="0" applyNumberFormat="1" applyFont="1" applyFill="1" applyAlignment="1">
      <alignment horizontal="center" vertical="center" shrinkToFit="1"/>
    </xf>
    <xf numFmtId="20" fontId="12" fillId="10" borderId="0" xfId="0" applyNumberFormat="1" applyFont="1" applyFill="1" applyAlignment="1">
      <alignment horizontal="center" vertical="center" shrinkToFit="1"/>
    </xf>
    <xf numFmtId="0" fontId="12" fillId="6" borderId="0" xfId="0" applyFont="1" applyFill="1" applyAlignment="1">
      <alignment horizontal="right" vertical="center"/>
    </xf>
    <xf numFmtId="0" fontId="12" fillId="0" borderId="0" xfId="0" quotePrefix="1" applyFont="1" applyAlignment="1">
      <alignment horizontal="right" vertical="center"/>
    </xf>
    <xf numFmtId="177" fontId="12" fillId="0" borderId="0" xfId="0" applyNumberFormat="1" applyFont="1" applyAlignment="1">
      <alignment horizontal="center" vertical="center"/>
    </xf>
    <xf numFmtId="20" fontId="12" fillId="0" borderId="0" xfId="0" applyNumberFormat="1" applyFont="1" applyAlignment="1">
      <alignment vertical="center" shrinkToFit="1"/>
    </xf>
    <xf numFmtId="20" fontId="12" fillId="0" borderId="0" xfId="0" applyNumberFormat="1" applyFont="1" applyAlignment="1">
      <alignment horizontal="center" vertical="center" shrinkToFit="1"/>
    </xf>
    <xf numFmtId="20" fontId="12" fillId="0" borderId="0" xfId="0" applyNumberFormat="1" applyFont="1" applyAlignment="1">
      <alignment horizontal="left" vertical="center" shrinkToFit="1"/>
    </xf>
    <xf numFmtId="38" fontId="12" fillId="0" borderId="0" xfId="1" applyFont="1" applyFill="1" applyAlignment="1">
      <alignment horizontal="right" vertical="center" indent="1"/>
    </xf>
    <xf numFmtId="0" fontId="12" fillId="8" borderId="0" xfId="0" quotePrefix="1" applyFont="1" applyFill="1" applyAlignment="1">
      <alignment horizontal="right" vertical="center"/>
    </xf>
    <xf numFmtId="177" fontId="12" fillId="8" borderId="0" xfId="0" applyNumberFormat="1" applyFont="1" applyFill="1" applyAlignment="1">
      <alignment horizontal="center" vertical="center"/>
    </xf>
    <xf numFmtId="0" fontId="12" fillId="8" borderId="0" xfId="0" applyFont="1" applyFill="1" applyAlignment="1">
      <alignment horizontal="left" vertical="center" shrinkToFit="1"/>
    </xf>
    <xf numFmtId="0" fontId="12" fillId="8" borderId="0" xfId="0" applyFont="1" applyFill="1" applyAlignment="1">
      <alignment horizontal="left" vertical="center"/>
    </xf>
    <xf numFmtId="20" fontId="12" fillId="8" borderId="0" xfId="0" applyNumberFormat="1" applyFont="1" applyFill="1" applyAlignment="1">
      <alignment vertical="center" shrinkToFit="1"/>
    </xf>
    <xf numFmtId="20" fontId="12" fillId="8" borderId="0" xfId="0" applyNumberFormat="1" applyFont="1" applyFill="1" applyAlignment="1">
      <alignment horizontal="center" vertical="center" shrinkToFit="1"/>
    </xf>
    <xf numFmtId="20" fontId="12" fillId="8" borderId="0" xfId="0" applyNumberFormat="1" applyFont="1" applyFill="1" applyAlignment="1">
      <alignment horizontal="left" vertical="center" shrinkToFit="1"/>
    </xf>
    <xf numFmtId="0" fontId="12" fillId="8" borderId="0" xfId="0" applyFont="1" applyFill="1">
      <alignment vertical="center"/>
    </xf>
    <xf numFmtId="38" fontId="12" fillId="8" borderId="0" xfId="1" applyFont="1" applyFill="1" applyAlignment="1">
      <alignment horizontal="right" vertical="center" indent="1"/>
    </xf>
    <xf numFmtId="0" fontId="12" fillId="5" borderId="0" xfId="0" quotePrefix="1" applyFont="1" applyFill="1" applyAlignment="1">
      <alignment horizontal="right" vertical="center"/>
    </xf>
    <xf numFmtId="0" fontId="12" fillId="10" borderId="0" xfId="0" applyFont="1" applyFill="1" applyAlignment="1">
      <alignment horizontal="left" vertical="center"/>
    </xf>
    <xf numFmtId="0" fontId="12" fillId="10" borderId="0" xfId="0" applyFont="1" applyFill="1" applyAlignment="1">
      <alignment vertical="center" shrinkToFit="1"/>
    </xf>
    <xf numFmtId="20" fontId="12" fillId="10" borderId="0" xfId="0" applyNumberFormat="1" applyFont="1" applyFill="1" applyAlignment="1">
      <alignment vertical="center" shrinkToFit="1"/>
    </xf>
    <xf numFmtId="0" fontId="12" fillId="10" borderId="0" xfId="0" applyFont="1" applyFill="1" applyAlignment="1">
      <alignment horizontal="center" vertical="center" shrinkToFit="1"/>
    </xf>
    <xf numFmtId="38" fontId="13" fillId="10" borderId="0" xfId="1" applyFont="1" applyFill="1" applyAlignment="1">
      <alignment horizontal="right" vertical="center" shrinkToFit="1"/>
    </xf>
    <xf numFmtId="38" fontId="13" fillId="10" borderId="0" xfId="1" applyFont="1" applyFill="1" applyAlignment="1">
      <alignment horizontal="right" vertical="center" indent="1"/>
    </xf>
    <xf numFmtId="0" fontId="12" fillId="0" borderId="0" xfId="0" applyFont="1" applyAlignment="1">
      <alignment horizontal="center" vertical="center" shrinkToFit="1"/>
    </xf>
    <xf numFmtId="38" fontId="13" fillId="0" borderId="0" xfId="1" applyFont="1" applyFill="1" applyAlignment="1">
      <alignment horizontal="right" vertical="center" shrinkToFit="1"/>
    </xf>
    <xf numFmtId="38" fontId="13" fillId="0" borderId="0" xfId="1" applyFont="1" applyFill="1" applyAlignment="1">
      <alignment horizontal="right" vertical="center" indent="1"/>
    </xf>
    <xf numFmtId="0" fontId="12" fillId="9" borderId="0" xfId="0" applyFont="1" applyFill="1" applyAlignment="1">
      <alignment horizontal="right" vertical="center"/>
    </xf>
    <xf numFmtId="0" fontId="12" fillId="9" borderId="0" xfId="0" applyFont="1" applyFill="1" applyAlignment="1">
      <alignment horizontal="left" vertical="center"/>
    </xf>
    <xf numFmtId="0" fontId="12" fillId="9" borderId="0" xfId="0" applyFont="1" applyFill="1">
      <alignment vertical="center"/>
    </xf>
    <xf numFmtId="0" fontId="12" fillId="9" borderId="0" xfId="0" applyFont="1" applyFill="1" applyAlignment="1">
      <alignment vertical="center" shrinkToFit="1"/>
    </xf>
    <xf numFmtId="20" fontId="12" fillId="9" borderId="0" xfId="0" applyNumberFormat="1" applyFont="1" applyFill="1" applyAlignment="1">
      <alignment vertical="center" shrinkToFit="1"/>
    </xf>
    <xf numFmtId="0" fontId="12" fillId="9" borderId="0" xfId="0" applyFont="1" applyFill="1" applyAlignment="1">
      <alignment horizontal="center" vertical="center" shrinkToFit="1"/>
    </xf>
    <xf numFmtId="38" fontId="13" fillId="9" borderId="0" xfId="1" applyFont="1" applyFill="1" applyAlignment="1">
      <alignment horizontal="right" vertical="center" shrinkToFit="1"/>
    </xf>
    <xf numFmtId="38" fontId="13" fillId="9" borderId="0" xfId="1" applyFont="1" applyFill="1" applyAlignment="1">
      <alignment horizontal="right" vertical="center" indent="1"/>
    </xf>
    <xf numFmtId="179" fontId="12" fillId="0" borderId="0" xfId="0" applyNumberFormat="1" applyFont="1" applyAlignment="1">
      <alignment horizontal="center" vertical="center" shrinkToFit="1"/>
    </xf>
    <xf numFmtId="0" fontId="12" fillId="10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2" fillId="10" borderId="0" xfId="0" applyFont="1" applyFill="1" applyAlignment="1">
      <alignment horizontal="right" vertical="center" shrinkToFit="1"/>
    </xf>
    <xf numFmtId="0" fontId="12" fillId="3" borderId="0" xfId="0" applyFont="1" applyFill="1" applyAlignment="1">
      <alignment horizontal="right" vertical="center" shrinkToFit="1"/>
    </xf>
    <xf numFmtId="38" fontId="12" fillId="0" borderId="0" xfId="1" applyFont="1" applyFill="1" applyAlignment="1">
      <alignment horizontal="right" vertical="center" indent="1" shrinkToFit="1"/>
    </xf>
    <xf numFmtId="38" fontId="12" fillId="0" borderId="0" xfId="1" applyFont="1" applyFill="1" applyAlignment="1">
      <alignment horizontal="center" vertical="center" shrinkToFit="1"/>
    </xf>
    <xf numFmtId="38" fontId="12" fillId="8" borderId="0" xfId="1" applyFont="1" applyFill="1" applyAlignment="1">
      <alignment horizontal="right" vertical="center" indent="1" shrinkToFit="1"/>
    </xf>
    <xf numFmtId="38" fontId="12" fillId="8" borderId="0" xfId="1" applyFont="1" applyFill="1" applyAlignment="1">
      <alignment horizontal="center" vertical="center" shrinkToFit="1"/>
    </xf>
    <xf numFmtId="0" fontId="12" fillId="2" borderId="0" xfId="0" quotePrefix="1" applyFont="1" applyFill="1" applyAlignment="1">
      <alignment horizontal="right" vertical="center"/>
    </xf>
    <xf numFmtId="0" fontId="12" fillId="10" borderId="0" xfId="0" quotePrefix="1" applyFont="1" applyFill="1" applyAlignment="1">
      <alignment horizontal="right" vertical="center"/>
    </xf>
    <xf numFmtId="177" fontId="12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left" vertical="center" shrinkToFit="1"/>
    </xf>
    <xf numFmtId="38" fontId="12" fillId="10" borderId="0" xfId="1" applyFont="1" applyFill="1" applyAlignment="1">
      <alignment horizontal="right" vertical="center" indent="1" shrinkToFit="1"/>
    </xf>
    <xf numFmtId="38" fontId="12" fillId="10" borderId="0" xfId="1" applyFont="1" applyFill="1" applyAlignment="1">
      <alignment horizontal="center" vertical="center" shrinkToFit="1"/>
    </xf>
    <xf numFmtId="38" fontId="13" fillId="10" borderId="0" xfId="1" applyFont="1" applyFill="1" applyAlignment="1">
      <alignment horizontal="right" vertical="center" indent="1" shrinkToFit="1"/>
    </xf>
    <xf numFmtId="0" fontId="12" fillId="9" borderId="0" xfId="0" quotePrefix="1" applyFont="1" applyFill="1" applyAlignment="1">
      <alignment horizontal="right" vertical="center"/>
    </xf>
    <xf numFmtId="177" fontId="12" fillId="9" borderId="0" xfId="0" applyNumberFormat="1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 shrinkToFit="1"/>
    </xf>
    <xf numFmtId="38" fontId="12" fillId="9" borderId="0" xfId="1" applyFont="1" applyFill="1" applyAlignment="1">
      <alignment horizontal="right" vertical="center" indent="1" shrinkToFit="1"/>
    </xf>
    <xf numFmtId="38" fontId="12" fillId="9" borderId="0" xfId="1" applyFont="1" applyFill="1" applyAlignment="1">
      <alignment horizontal="center" vertical="center" shrinkToFit="1"/>
    </xf>
    <xf numFmtId="38" fontId="13" fillId="9" borderId="0" xfId="1" applyFont="1" applyFill="1" applyAlignment="1">
      <alignment horizontal="right" vertical="center" indent="1" shrinkToFit="1"/>
    </xf>
    <xf numFmtId="178" fontId="13" fillId="0" borderId="2" xfId="0" applyNumberFormat="1" applyFont="1" applyBorder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77" fontId="12" fillId="8" borderId="0" xfId="0" applyNumberFormat="1" applyFont="1" applyFill="1" applyAlignment="1">
      <alignment horizontal="left" vertical="center"/>
    </xf>
    <xf numFmtId="179" fontId="12" fillId="0" borderId="0" xfId="0" applyNumberFormat="1" applyFont="1" applyAlignment="1">
      <alignment horizontal="center" vertical="center" shrinkToFit="1"/>
    </xf>
    <xf numFmtId="14" fontId="12" fillId="11" borderId="0" xfId="0" applyNumberFormat="1" applyFont="1" applyFill="1" applyAlignment="1">
      <alignment horizontal="left"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14" fontId="12" fillId="0" borderId="0" xfId="0" applyNumberFormat="1" applyFont="1" applyAlignment="1">
      <alignment horizontal="left" vertical="center"/>
    </xf>
    <xf numFmtId="38" fontId="12" fillId="0" borderId="0" xfId="1" applyFont="1" applyFill="1" applyAlignment="1">
      <alignment vertical="center"/>
    </xf>
    <xf numFmtId="14" fontId="12" fillId="8" borderId="0" xfId="0" applyNumberFormat="1" applyFont="1" applyFill="1" applyAlignment="1">
      <alignment horizontal="left" vertical="center"/>
    </xf>
    <xf numFmtId="38" fontId="12" fillId="8" borderId="0" xfId="1" applyFont="1" applyFill="1">
      <alignment vertical="center"/>
    </xf>
    <xf numFmtId="38" fontId="12" fillId="8" borderId="0" xfId="1" applyFont="1" applyFill="1" applyAlignment="1">
      <alignment vertical="center"/>
    </xf>
    <xf numFmtId="0" fontId="12" fillId="7" borderId="0" xfId="0" quotePrefix="1" applyFont="1" applyFill="1" applyAlignment="1">
      <alignment horizontal="right" vertical="center"/>
    </xf>
    <xf numFmtId="38" fontId="13" fillId="10" borderId="0" xfId="1" applyFont="1" applyFill="1" applyAlignment="1">
      <alignment horizontal="right" vertical="center"/>
    </xf>
    <xf numFmtId="38" fontId="13" fillId="10" borderId="0" xfId="1" applyFont="1" applyFill="1" applyAlignment="1">
      <alignment vertical="center"/>
    </xf>
    <xf numFmtId="38" fontId="12" fillId="0" borderId="0" xfId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 shrinkToFit="1"/>
    </xf>
    <xf numFmtId="38" fontId="12" fillId="0" borderId="0" xfId="1" applyFont="1" applyFill="1" applyAlignment="1">
      <alignment horizontal="right" vertical="center" indent="1"/>
    </xf>
    <xf numFmtId="38" fontId="12" fillId="8" borderId="0" xfId="1" applyFont="1" applyFill="1" applyAlignment="1">
      <alignment horizontal="right" vertical="center" indent="1"/>
    </xf>
    <xf numFmtId="0" fontId="12" fillId="8" borderId="0" xfId="0" applyFont="1" applyFill="1" applyAlignment="1">
      <alignment horizontal="center" vertical="center"/>
    </xf>
    <xf numFmtId="38" fontId="12" fillId="0" borderId="0" xfId="1" applyFont="1" applyFill="1" applyAlignment="1">
      <alignment horizontal="right" vertical="center"/>
    </xf>
    <xf numFmtId="38" fontId="12" fillId="9" borderId="0" xfId="1" applyFont="1" applyFill="1">
      <alignment vertical="center"/>
    </xf>
    <xf numFmtId="38" fontId="13" fillId="9" borderId="0" xfId="1" applyFont="1" applyFill="1" applyAlignment="1">
      <alignment horizontal="right" vertical="center" inden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8" fontId="12" fillId="10" borderId="0" xfId="1" applyFont="1" applyFill="1" applyAlignment="1">
      <alignment horizontal="right" vertical="center"/>
    </xf>
    <xf numFmtId="0" fontId="12" fillId="10" borderId="0" xfId="0" applyFont="1" applyFill="1">
      <alignment vertical="center"/>
    </xf>
    <xf numFmtId="0" fontId="12" fillId="11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38" fontId="12" fillId="0" borderId="0" xfId="1" applyFont="1" applyFill="1" applyAlignment="1">
      <alignment vertical="center" shrinkToFit="1"/>
    </xf>
    <xf numFmtId="38" fontId="12" fillId="8" borderId="0" xfId="1" applyFont="1" applyFill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38" fontId="12" fillId="9" borderId="0" xfId="1" applyFont="1" applyFill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38" fontId="12" fillId="0" borderId="0" xfId="1" applyFont="1" applyFill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1">
    <dxf>
      <numFmt numFmtId="180" formatCode="&quot;令和元年&quot;m&quot;月&quot;d&quot;日&quot;"/>
    </dxf>
  </dxfs>
  <tableStyles count="0" defaultTableStyle="TableStyleMedium2" defaultPivotStyle="PivotStyleLight16"/>
  <colors>
    <mruColors>
      <color rgb="FFCCFFFF"/>
      <color rgb="FF8A0000"/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7</xdr:row>
      <xdr:rowOff>19050</xdr:rowOff>
    </xdr:from>
    <xdr:to>
      <xdr:col>9</xdr:col>
      <xdr:colOff>278606</xdr:colOff>
      <xdr:row>8</xdr:row>
      <xdr:rowOff>141125</xdr:rowOff>
    </xdr:to>
    <xdr:pic>
      <xdr:nvPicPr>
        <xdr:cNvPr id="3" name="Picture 7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3609975" y="1428750"/>
          <a:ext cx="335756" cy="32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19050</xdr:rowOff>
    </xdr:from>
    <xdr:to>
      <xdr:col>8</xdr:col>
      <xdr:colOff>335756</xdr:colOff>
      <xdr:row>14</xdr:row>
      <xdr:rowOff>141125</xdr:rowOff>
    </xdr:to>
    <xdr:pic>
      <xdr:nvPicPr>
        <xdr:cNvPr id="2" name="Picture 72">
          <a:extLst>
            <a:ext uri="{FF2B5EF4-FFF2-40B4-BE49-F238E27FC236}">
              <a16:creationId xmlns:a16="http://schemas.microsoft.com/office/drawing/2014/main" id="{73998B87-4B39-4E12-8ADE-D21E278F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3609975" y="1428750"/>
          <a:ext cx="335756" cy="32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216</xdr:row>
      <xdr:rowOff>76200</xdr:rowOff>
    </xdr:from>
    <xdr:to>
      <xdr:col>20</xdr:col>
      <xdr:colOff>255609</xdr:colOff>
      <xdr:row>217</xdr:row>
      <xdr:rowOff>8556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6457950" y="40119300"/>
          <a:ext cx="865209" cy="160956"/>
          <a:chOff x="5917440" y="6780566"/>
          <a:chExt cx="870376" cy="159954"/>
        </a:xfrm>
      </xdr:grpSpPr>
      <xdr:pic>
        <xdr:nvPicPr>
          <xdr:cNvPr id="13" name="Picture 7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5917440" y="6780566"/>
            <a:ext cx="160713" cy="1599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6095518" y="6797843"/>
            <a:ext cx="692298" cy="120316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Plain">
              <a:avLst/>
            </a:prstTxWarp>
            <a:sp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広島国際会議場</a:t>
            </a:r>
          </a:p>
        </xdr:txBody>
      </xdr:sp>
    </xdr:grpSp>
    <xdr:clientData/>
  </xdr:twoCellAnchor>
  <xdr:twoCellAnchor>
    <xdr:from>
      <xdr:col>18</xdr:col>
      <xdr:colOff>38100</xdr:colOff>
      <xdr:row>281</xdr:row>
      <xdr:rowOff>95250</xdr:rowOff>
    </xdr:from>
    <xdr:to>
      <xdr:col>20</xdr:col>
      <xdr:colOff>255609</xdr:colOff>
      <xdr:row>282</xdr:row>
      <xdr:rowOff>18081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6457950" y="51073050"/>
          <a:ext cx="865209" cy="160956"/>
          <a:chOff x="5917440" y="6780566"/>
          <a:chExt cx="870376" cy="159954"/>
        </a:xfrm>
      </xdr:grpSpPr>
      <xdr:pic>
        <xdr:nvPicPr>
          <xdr:cNvPr id="16" name="Picture 7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5917440" y="6780566"/>
            <a:ext cx="160713" cy="1599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095518" y="6797843"/>
            <a:ext cx="692298" cy="120316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Plain">
              <a:avLst/>
            </a:prstTxWarp>
            <a:sp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広島国際会議場</a:t>
            </a:r>
          </a:p>
        </xdr:txBody>
      </xdr:sp>
    </xdr:grpSp>
    <xdr:clientData/>
  </xdr:twoCellAnchor>
  <xdr:twoCellAnchor editAs="oneCell">
    <xdr:from>
      <xdr:col>8</xdr:col>
      <xdr:colOff>0</xdr:colOff>
      <xdr:row>13</xdr:row>
      <xdr:rowOff>19050</xdr:rowOff>
    </xdr:from>
    <xdr:to>
      <xdr:col>8</xdr:col>
      <xdr:colOff>335756</xdr:colOff>
      <xdr:row>14</xdr:row>
      <xdr:rowOff>141125</xdr:rowOff>
    </xdr:to>
    <xdr:pic>
      <xdr:nvPicPr>
        <xdr:cNvPr id="20" name="Picture 72">
          <a:extLst>
            <a:ext uri="{FF2B5EF4-FFF2-40B4-BE49-F238E27FC236}">
              <a16:creationId xmlns:a16="http://schemas.microsoft.com/office/drawing/2014/main" id="{C7179444-128D-4ECA-8155-0BADD7A4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3067050" y="2505075"/>
          <a:ext cx="335756" cy="32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H61"/>
  <sheetViews>
    <sheetView showGridLines="0" tabSelected="1" view="pageBreakPreview" zoomScaleNormal="100" zoomScaleSheetLayoutView="100" workbookViewId="0">
      <selection activeCell="E56" sqref="E56:G56"/>
    </sheetView>
  </sheetViews>
  <sheetFormatPr defaultColWidth="2.875" defaultRowHeight="14.25" customHeight="1" x14ac:dyDescent="0.15"/>
  <cols>
    <col min="1" max="1" width="2.25" style="27" customWidth="1"/>
    <col min="2" max="2" width="2.5" style="29" customWidth="1"/>
    <col min="3" max="4" width="6" style="27" customWidth="1"/>
    <col min="5" max="7" width="7.375" style="27" customWidth="1"/>
    <col min="8" max="16" width="4.625" style="27" customWidth="1"/>
    <col min="17" max="18" width="4.625" style="33" customWidth="1"/>
    <col min="19" max="21" width="4.625" style="27" customWidth="1"/>
    <col min="22" max="22" width="1.625" style="27" customWidth="1"/>
    <col min="23" max="23" width="2.875" style="29" bestFit="1" customWidth="1"/>
    <col min="24" max="25" width="5" style="27" customWidth="1"/>
    <col min="26" max="28" width="5.125" style="27" customWidth="1"/>
    <col min="29" max="29" width="5.75" style="27" customWidth="1"/>
    <col min="30" max="33" width="5.125" style="27" customWidth="1"/>
    <col min="34" max="34" width="4.5" style="27" customWidth="1"/>
    <col min="35" max="16384" width="2.875" style="27"/>
  </cols>
  <sheetData>
    <row r="1" spans="2:34" ht="19.5" x14ac:dyDescent="0.15">
      <c r="B1" s="26" t="s">
        <v>253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W1" s="28"/>
    </row>
    <row r="2" spans="2:34" ht="15" customHeight="1" x14ac:dyDescent="0.15">
      <c r="B2" s="28"/>
      <c r="Q2" s="33" t="s">
        <v>153</v>
      </c>
      <c r="R2" s="30"/>
      <c r="S2" s="30"/>
      <c r="T2" s="30"/>
      <c r="U2" s="30"/>
      <c r="W2" s="28"/>
    </row>
    <row r="3" spans="2:34" ht="15" customHeight="1" x14ac:dyDescent="0.15">
      <c r="B3" s="28"/>
      <c r="Q3" s="33" t="s">
        <v>154</v>
      </c>
      <c r="R3" s="31">
        <f ca="1">TODAY()</f>
        <v>45200</v>
      </c>
      <c r="S3" s="31"/>
      <c r="T3" s="31"/>
      <c r="U3" s="31"/>
      <c r="W3" s="28"/>
    </row>
    <row r="4" spans="2:34" ht="15" customHeight="1" x14ac:dyDescent="0.15">
      <c r="B4" s="28"/>
      <c r="R4" s="116"/>
      <c r="S4" s="116"/>
      <c r="T4" s="116"/>
      <c r="U4" s="116"/>
      <c r="W4" s="28"/>
    </row>
    <row r="5" spans="2:34" ht="15" customHeight="1" x14ac:dyDescent="0.15">
      <c r="B5" s="28"/>
      <c r="C5" s="32" t="s">
        <v>264</v>
      </c>
      <c r="D5" s="32"/>
      <c r="E5" s="32"/>
      <c r="F5" s="32"/>
      <c r="G5" s="32"/>
      <c r="H5" s="32"/>
      <c r="I5" s="32"/>
      <c r="W5" s="28"/>
    </row>
    <row r="6" spans="2:34" ht="15.75" x14ac:dyDescent="0.15">
      <c r="B6" s="28"/>
      <c r="W6" s="28"/>
    </row>
    <row r="7" spans="2:34" ht="15.75" x14ac:dyDescent="0.15">
      <c r="B7" s="28"/>
      <c r="W7" s="28"/>
    </row>
    <row r="8" spans="2:34" ht="15.75" x14ac:dyDescent="0.15">
      <c r="B8" s="28"/>
      <c r="K8" s="27" t="s">
        <v>152</v>
      </c>
      <c r="W8" s="28"/>
    </row>
    <row r="9" spans="2:34" ht="15.75" x14ac:dyDescent="0.15">
      <c r="B9" s="28"/>
      <c r="K9" s="27" t="s">
        <v>150</v>
      </c>
      <c r="W9" s="28"/>
    </row>
    <row r="10" spans="2:34" ht="5.25" customHeight="1" x14ac:dyDescent="0.15">
      <c r="B10" s="28"/>
      <c r="W10" s="28"/>
    </row>
    <row r="11" spans="2:34" ht="15.75" x14ac:dyDescent="0.15">
      <c r="B11" s="28"/>
      <c r="K11" s="27" t="s">
        <v>151</v>
      </c>
      <c r="W11" s="28"/>
    </row>
    <row r="12" spans="2:34" ht="15.75" x14ac:dyDescent="0.15">
      <c r="B12" s="28"/>
      <c r="K12" s="27" t="s">
        <v>271</v>
      </c>
      <c r="W12" s="28"/>
    </row>
    <row r="13" spans="2:34" ht="15.75" x14ac:dyDescent="0.15">
      <c r="B13" s="28"/>
      <c r="K13" s="138" t="s">
        <v>272</v>
      </c>
      <c r="W13" s="28"/>
    </row>
    <row r="14" spans="2:34" ht="15" customHeight="1" x14ac:dyDescent="0.15">
      <c r="B14" s="28"/>
      <c r="K14" s="138" t="s">
        <v>273</v>
      </c>
      <c r="M14" s="139"/>
      <c r="N14" s="139"/>
      <c r="W14" s="28"/>
    </row>
    <row r="15" spans="2:34" ht="14.25" customHeight="1" x14ac:dyDescent="0.15">
      <c r="B15" s="27"/>
      <c r="C15" s="27" t="s">
        <v>265</v>
      </c>
      <c r="AB15" s="34"/>
      <c r="AC15" s="34"/>
      <c r="AD15" s="34"/>
      <c r="AE15" s="34"/>
      <c r="AF15" s="34"/>
      <c r="AG15" s="34"/>
      <c r="AH15" s="34"/>
    </row>
    <row r="16" spans="2:34" ht="15.75" x14ac:dyDescent="0.15">
      <c r="B16" s="28"/>
      <c r="W16" s="28"/>
    </row>
    <row r="17" spans="2:34" ht="23.25" customHeight="1" thickBot="1" x14ac:dyDescent="0.2">
      <c r="B17" s="28"/>
      <c r="C17" s="27" t="s">
        <v>252</v>
      </c>
      <c r="F17" s="35" t="e">
        <f>R61</f>
        <v>#N/A</v>
      </c>
      <c r="G17" s="35"/>
      <c r="H17" s="35"/>
      <c r="I17" s="113" t="s">
        <v>267</v>
      </c>
      <c r="P17" s="36"/>
      <c r="W17" s="28"/>
    </row>
    <row r="18" spans="2:34" ht="15" customHeight="1" x14ac:dyDescent="0.15">
      <c r="B18" s="28"/>
      <c r="W18" s="28"/>
    </row>
    <row r="19" spans="2:34" ht="14.25" customHeight="1" x14ac:dyDescent="0.15">
      <c r="B19" s="27"/>
      <c r="AB19" s="34"/>
      <c r="AC19" s="34"/>
      <c r="AD19" s="34"/>
      <c r="AE19" s="34"/>
      <c r="AF19" s="34"/>
      <c r="AG19" s="34"/>
      <c r="AH19" s="34"/>
    </row>
    <row r="20" spans="2:34" ht="15.75" customHeight="1" x14ac:dyDescent="0.15">
      <c r="C20" s="40" t="s">
        <v>260</v>
      </c>
      <c r="D20" s="40"/>
      <c r="E20" s="40"/>
      <c r="F20" s="117"/>
      <c r="G20" s="117"/>
      <c r="H20" s="117"/>
      <c r="I20" s="117"/>
      <c r="J20" s="37" t="s">
        <v>137</v>
      </c>
      <c r="K20" s="117"/>
      <c r="L20" s="117"/>
      <c r="M20" s="117"/>
      <c r="N20" s="117"/>
      <c r="O20" s="27">
        <f>K20-F20+1</f>
        <v>1</v>
      </c>
      <c r="P20" s="27" t="s">
        <v>259</v>
      </c>
      <c r="T20" s="37"/>
      <c r="U20" s="37"/>
      <c r="W20" s="27"/>
    </row>
    <row r="21" spans="2:34" s="120" customFormat="1" ht="15.75" customHeight="1" x14ac:dyDescent="0.15">
      <c r="B21" s="118"/>
      <c r="C21" s="119"/>
      <c r="D21" s="119"/>
      <c r="E21" s="119"/>
      <c r="Q21" s="121"/>
      <c r="R21" s="121"/>
      <c r="T21" s="121"/>
      <c r="U21" s="121"/>
    </row>
    <row r="22" spans="2:34" ht="15.75" customHeight="1" x14ac:dyDescent="0.15">
      <c r="C22" s="40" t="s">
        <v>261</v>
      </c>
      <c r="D22" s="40"/>
      <c r="E22" s="40"/>
      <c r="F22" s="41"/>
      <c r="G22" s="41"/>
      <c r="H22" s="41"/>
      <c r="I22" s="41"/>
      <c r="J22" s="41"/>
      <c r="K22" s="41"/>
      <c r="L22" s="41"/>
      <c r="M22" s="41"/>
      <c r="N22" s="41"/>
      <c r="T22" s="33"/>
      <c r="U22" s="33"/>
      <c r="W22" s="27"/>
    </row>
    <row r="23" spans="2:34" ht="13.5" customHeight="1" x14ac:dyDescent="0.15">
      <c r="C23" s="37"/>
      <c r="L23" s="33"/>
      <c r="N23" s="33"/>
      <c r="O23" s="33"/>
      <c r="P23" s="33"/>
      <c r="S23" s="33"/>
      <c r="T23" s="33"/>
      <c r="U23" s="33"/>
      <c r="W23" s="27"/>
    </row>
    <row r="24" spans="2:34" ht="15.75" customHeight="1" x14ac:dyDescent="0.15">
      <c r="B24" s="29" t="s">
        <v>5</v>
      </c>
      <c r="C24" s="37" t="s">
        <v>155</v>
      </c>
      <c r="L24" s="33"/>
      <c r="N24" s="33"/>
      <c r="O24" s="33"/>
      <c r="P24" s="33"/>
      <c r="S24" s="33"/>
      <c r="T24" s="33"/>
      <c r="U24" s="33"/>
      <c r="W24" s="27"/>
    </row>
    <row r="25" spans="2:34" ht="19.5" customHeight="1" x14ac:dyDescent="0.15">
      <c r="B25" s="50"/>
      <c r="C25" s="51" t="s">
        <v>241</v>
      </c>
      <c r="D25" s="51"/>
      <c r="E25" s="51" t="s">
        <v>244</v>
      </c>
      <c r="F25" s="51"/>
      <c r="G25" s="51"/>
      <c r="H25" s="51"/>
      <c r="I25" s="51"/>
      <c r="J25" s="52"/>
      <c r="K25" s="53" t="s">
        <v>242</v>
      </c>
      <c r="L25" s="53"/>
      <c r="M25" s="53"/>
      <c r="N25" s="54"/>
      <c r="O25" s="54"/>
      <c r="P25" s="54"/>
      <c r="Q25" s="55" t="s">
        <v>266</v>
      </c>
      <c r="R25" s="55"/>
      <c r="S25" s="55"/>
      <c r="T25" s="52"/>
      <c r="U25" s="54"/>
      <c r="V25" s="50"/>
      <c r="W25" s="27"/>
    </row>
    <row r="26" spans="2:34" ht="15" customHeight="1" x14ac:dyDescent="0.15">
      <c r="B26" s="58"/>
      <c r="C26" s="122"/>
      <c r="D26" s="122"/>
      <c r="E26" s="30" t="s">
        <v>285</v>
      </c>
      <c r="F26" s="30"/>
      <c r="G26" s="30"/>
      <c r="H26" s="30"/>
      <c r="I26" s="30"/>
      <c r="J26" s="37"/>
      <c r="K26" s="37"/>
      <c r="L26" s="60">
        <v>0.375</v>
      </c>
      <c r="M26" s="61" t="str">
        <f>IF(L26="","","～")</f>
        <v>～</v>
      </c>
      <c r="N26" s="62">
        <v>0.875</v>
      </c>
      <c r="P26" s="34"/>
      <c r="Q26" s="144" t="e">
        <f>IF(N26="","",INDEX(Sheet3!A:X,MATCH(E26&amp;L26,Sheet3!C:C,0),MATCH(N26,Sheet3!$1:$1,0))*W26)</f>
        <v>#N/A</v>
      </c>
      <c r="R26" s="144"/>
      <c r="S26" s="123"/>
      <c r="T26" s="37"/>
      <c r="V26" s="58"/>
      <c r="W26" s="27">
        <f>IF(E26="控室",VLOOKUP(H26,Sheet2!$B$22:$C$52,2,FALSE),1)</f>
        <v>1</v>
      </c>
    </row>
    <row r="27" spans="2:34" ht="15" customHeight="1" x14ac:dyDescent="0.15">
      <c r="B27" s="64"/>
      <c r="C27" s="124"/>
      <c r="D27" s="124"/>
      <c r="E27" s="66"/>
      <c r="F27" s="66"/>
      <c r="G27" s="66"/>
      <c r="H27" s="66"/>
      <c r="I27" s="66"/>
      <c r="J27" s="67"/>
      <c r="K27" s="67"/>
      <c r="L27" s="68"/>
      <c r="M27" s="69" t="str">
        <f>IF(L27="","","～")</f>
        <v/>
      </c>
      <c r="N27" s="70"/>
      <c r="O27" s="71"/>
      <c r="P27" s="125"/>
      <c r="Q27" s="145" t="str">
        <f>IF(N27="","",INDEX(Sheet3!A:X,MATCH(E27&amp;L27,Sheet3!C:C,0),MATCH(N27,Sheet3!$1:$1,0))*W27)</f>
        <v/>
      </c>
      <c r="R27" s="145"/>
      <c r="S27" s="126"/>
      <c r="T27" s="67"/>
      <c r="U27" s="71"/>
      <c r="V27" s="127"/>
      <c r="W27" s="27">
        <f>IF(E27="控室",VLOOKUP(H27,Sheet2!$B$22:$C$52,2,FALSE),1)</f>
        <v>1</v>
      </c>
    </row>
    <row r="28" spans="2:34" ht="15" customHeight="1" x14ac:dyDescent="0.15">
      <c r="B28" s="58"/>
      <c r="C28" s="122"/>
      <c r="D28" s="122"/>
      <c r="E28" s="30"/>
      <c r="F28" s="30"/>
      <c r="G28" s="30"/>
      <c r="H28" s="30"/>
      <c r="I28" s="30"/>
      <c r="J28" s="37"/>
      <c r="K28" s="37"/>
      <c r="L28" s="60"/>
      <c r="M28" s="61" t="str">
        <f>IF(L28="","","～")</f>
        <v/>
      </c>
      <c r="N28" s="62"/>
      <c r="P28" s="34"/>
      <c r="Q28" s="144" t="str">
        <f>IF(N28="","",INDEX(Sheet3!A:X,MATCH(E28&amp;L28,Sheet3!C:C,0),MATCH(N28,Sheet3!$1:$1,0))*W28)</f>
        <v/>
      </c>
      <c r="R28" s="144"/>
      <c r="S28" s="123"/>
      <c r="T28" s="37"/>
      <c r="V28" s="58"/>
      <c r="W28" s="27">
        <f>IF(E28="控室",VLOOKUP(H28,Sheet2!$B$22:$C$52,2,FALSE),1)</f>
        <v>1</v>
      </c>
    </row>
    <row r="29" spans="2:34" ht="15" customHeight="1" x14ac:dyDescent="0.15">
      <c r="B29" s="64"/>
      <c r="C29" s="124"/>
      <c r="D29" s="124"/>
      <c r="E29" s="66"/>
      <c r="F29" s="66"/>
      <c r="G29" s="66"/>
      <c r="H29" s="66"/>
      <c r="I29" s="66"/>
      <c r="J29" s="67"/>
      <c r="K29" s="67"/>
      <c r="L29" s="68"/>
      <c r="M29" s="69" t="str">
        <f t="shared" ref="M29:M34" si="0">IF(L29="","","～")</f>
        <v/>
      </c>
      <c r="N29" s="70"/>
      <c r="O29" s="71"/>
      <c r="P29" s="125"/>
      <c r="Q29" s="145" t="str">
        <f>IF(N29="","",INDEX(Sheet3!A:X,MATCH(E29&amp;L29,Sheet3!C:C,0),MATCH(N29,Sheet3!$1:$1,0))*W29)</f>
        <v/>
      </c>
      <c r="R29" s="145"/>
      <c r="S29" s="126"/>
      <c r="T29" s="67"/>
      <c r="U29" s="71"/>
      <c r="V29" s="127"/>
      <c r="W29" s="27">
        <f>IF(E29="控室",VLOOKUP(H29,Sheet2!$B$22:$C$52,2,FALSE),1)</f>
        <v>1</v>
      </c>
    </row>
    <row r="30" spans="2:34" ht="15" customHeight="1" x14ac:dyDescent="0.15">
      <c r="B30" s="58"/>
      <c r="C30" s="122"/>
      <c r="D30" s="122"/>
      <c r="E30" s="30"/>
      <c r="F30" s="30"/>
      <c r="G30" s="30"/>
      <c r="H30" s="30"/>
      <c r="I30" s="30"/>
      <c r="J30" s="37"/>
      <c r="K30" s="37"/>
      <c r="L30" s="60"/>
      <c r="M30" s="61" t="str">
        <f t="shared" si="0"/>
        <v/>
      </c>
      <c r="N30" s="62"/>
      <c r="P30" s="34"/>
      <c r="Q30" s="144" t="str">
        <f>IF(N30="","",INDEX(Sheet3!A:X,MATCH(E30&amp;L30,Sheet3!C:C,0),MATCH(N30,Sheet3!$1:$1,0))*W30)</f>
        <v/>
      </c>
      <c r="R30" s="144"/>
      <c r="S30" s="123"/>
      <c r="T30" s="37"/>
      <c r="V30" s="58"/>
      <c r="W30" s="27">
        <f>IF(E30="控室",VLOOKUP(H30,Sheet2!$B$22:$C$52,2,FALSE),1)</f>
        <v>1</v>
      </c>
    </row>
    <row r="31" spans="2:34" ht="15" customHeight="1" x14ac:dyDescent="0.15">
      <c r="B31" s="64"/>
      <c r="C31" s="124"/>
      <c r="D31" s="124"/>
      <c r="E31" s="66"/>
      <c r="F31" s="66"/>
      <c r="G31" s="66"/>
      <c r="H31" s="66"/>
      <c r="I31" s="66"/>
      <c r="J31" s="67"/>
      <c r="K31" s="67"/>
      <c r="L31" s="68"/>
      <c r="M31" s="69" t="str">
        <f t="shared" si="0"/>
        <v/>
      </c>
      <c r="N31" s="70"/>
      <c r="O31" s="71"/>
      <c r="P31" s="125"/>
      <c r="Q31" s="145" t="str">
        <f>IF(N31="","",INDEX(Sheet3!A:X,MATCH(E31&amp;L31,Sheet3!C:C,0),MATCH(N31,Sheet3!$1:$1,0))*W31)</f>
        <v/>
      </c>
      <c r="R31" s="145"/>
      <c r="S31" s="126"/>
      <c r="T31" s="67"/>
      <c r="U31" s="71"/>
      <c r="V31" s="127"/>
      <c r="W31" s="27">
        <f>IF(E31="控室",VLOOKUP(H31,Sheet2!$B$22:$C$52,2,FALSE),1)</f>
        <v>1</v>
      </c>
    </row>
    <row r="32" spans="2:34" ht="15" customHeight="1" x14ac:dyDescent="0.15">
      <c r="B32" s="58"/>
      <c r="C32" s="122"/>
      <c r="D32" s="122"/>
      <c r="E32" s="30"/>
      <c r="F32" s="30"/>
      <c r="G32" s="30"/>
      <c r="H32" s="30"/>
      <c r="I32" s="30"/>
      <c r="J32" s="37"/>
      <c r="K32" s="37"/>
      <c r="L32" s="60"/>
      <c r="M32" s="61" t="str">
        <f t="shared" si="0"/>
        <v/>
      </c>
      <c r="N32" s="62"/>
      <c r="P32" s="34"/>
      <c r="Q32" s="144" t="str">
        <f>IF(N32="","",INDEX(Sheet3!A:X,MATCH(E32&amp;L32,Sheet3!C:C,0),MATCH(N32,Sheet3!$1:$1,0))*W32)</f>
        <v/>
      </c>
      <c r="R32" s="144"/>
      <c r="S32" s="123"/>
      <c r="T32" s="37"/>
      <c r="V32" s="58"/>
      <c r="W32" s="27">
        <f>IF(E32="控室",VLOOKUP(H32,Sheet2!$B$22:$C$52,2,FALSE),1)</f>
        <v>1</v>
      </c>
    </row>
    <row r="33" spans="2:23" ht="15" customHeight="1" x14ac:dyDescent="0.15">
      <c r="B33" s="64"/>
      <c r="C33" s="124"/>
      <c r="D33" s="124"/>
      <c r="E33" s="66"/>
      <c r="F33" s="66"/>
      <c r="G33" s="66"/>
      <c r="H33" s="66"/>
      <c r="I33" s="66"/>
      <c r="J33" s="67"/>
      <c r="K33" s="67"/>
      <c r="L33" s="68"/>
      <c r="M33" s="69" t="str">
        <f t="shared" si="0"/>
        <v/>
      </c>
      <c r="N33" s="70"/>
      <c r="O33" s="71"/>
      <c r="P33" s="125"/>
      <c r="Q33" s="145" t="str">
        <f>IF(N33="","",INDEX(Sheet3!A:X,MATCH(E33&amp;L33,Sheet3!C:C,0),MATCH(N33,Sheet3!$1:$1,0))*W33)</f>
        <v/>
      </c>
      <c r="R33" s="145"/>
      <c r="S33" s="126"/>
      <c r="T33" s="67"/>
      <c r="U33" s="71"/>
      <c r="V33" s="127"/>
      <c r="W33" s="27">
        <f>IF(E33="控室",VLOOKUP(H33,Sheet2!$B$22:$C$52,2,FALSE),1)</f>
        <v>1</v>
      </c>
    </row>
    <row r="34" spans="2:23" ht="15" customHeight="1" x14ac:dyDescent="0.15">
      <c r="B34" s="58"/>
      <c r="C34" s="122"/>
      <c r="D34" s="122"/>
      <c r="E34" s="30"/>
      <c r="F34" s="30"/>
      <c r="G34" s="30"/>
      <c r="H34" s="30"/>
      <c r="I34" s="30"/>
      <c r="J34" s="37"/>
      <c r="K34" s="37"/>
      <c r="L34" s="60"/>
      <c r="M34" s="61" t="str">
        <f t="shared" si="0"/>
        <v/>
      </c>
      <c r="N34" s="62"/>
      <c r="P34" s="34"/>
      <c r="Q34" s="144" t="str">
        <f>IF(N34="","",INDEX(Sheet3!A:X,MATCH(E34&amp;L34,Sheet3!C:C,0),MATCH(N34,Sheet3!$1:$1,0))*W34)</f>
        <v/>
      </c>
      <c r="R34" s="144"/>
      <c r="S34" s="123"/>
      <c r="T34" s="37"/>
      <c r="V34" s="58"/>
      <c r="W34" s="27">
        <f>IF(E34="控室",VLOOKUP(H34,Sheet2!$B$22:$C$52,2,FALSE),1)</f>
        <v>1</v>
      </c>
    </row>
    <row r="35" spans="2:23" ht="20.25" customHeight="1" x14ac:dyDescent="0.15">
      <c r="B35" s="50"/>
      <c r="C35" s="74"/>
      <c r="D35" s="54"/>
      <c r="E35" s="75"/>
      <c r="F35" s="76"/>
      <c r="G35" s="77"/>
      <c r="H35" s="76"/>
      <c r="I35" s="54"/>
      <c r="J35" s="54"/>
      <c r="K35" s="54"/>
      <c r="L35" s="76"/>
      <c r="M35" s="76"/>
      <c r="N35" s="54"/>
      <c r="O35" s="50" t="s">
        <v>262</v>
      </c>
      <c r="P35" s="128" t="e">
        <f>SUM(Q26:S34)</f>
        <v>#N/A</v>
      </c>
      <c r="Q35" s="128"/>
      <c r="R35" s="128"/>
      <c r="S35" s="129"/>
      <c r="T35" s="54"/>
      <c r="U35" s="54"/>
      <c r="V35" s="50"/>
      <c r="W35" s="27"/>
    </row>
    <row r="36" spans="2:23" ht="15" customHeight="1" x14ac:dyDescent="0.15">
      <c r="C36" s="37"/>
      <c r="L36" s="33"/>
      <c r="M36" s="60"/>
      <c r="N36" s="80"/>
      <c r="O36" s="60"/>
      <c r="P36" s="60"/>
      <c r="Q36" s="60"/>
      <c r="R36" s="146"/>
      <c r="S36" s="29"/>
      <c r="T36" s="130"/>
      <c r="U36" s="130"/>
      <c r="V36" s="29"/>
      <c r="W36" s="27"/>
    </row>
    <row r="37" spans="2:23" ht="15" customHeight="1" x14ac:dyDescent="0.15">
      <c r="B37" s="29" t="s">
        <v>5</v>
      </c>
      <c r="C37" s="37" t="s">
        <v>156</v>
      </c>
      <c r="L37" s="37"/>
      <c r="M37" s="37"/>
      <c r="N37" s="37"/>
      <c r="O37" s="37"/>
      <c r="P37" s="37"/>
      <c r="Q37" s="149"/>
      <c r="R37" s="149"/>
      <c r="S37" s="37"/>
      <c r="T37" s="37"/>
      <c r="U37" s="37"/>
      <c r="V37" s="29"/>
      <c r="W37" s="27"/>
    </row>
    <row r="38" spans="2:23" ht="15" customHeight="1" x14ac:dyDescent="0.15">
      <c r="B38" s="50"/>
      <c r="C38" s="53" t="s">
        <v>154</v>
      </c>
      <c r="D38" s="53"/>
      <c r="E38" s="53" t="s">
        <v>245</v>
      </c>
      <c r="F38" s="53"/>
      <c r="G38" s="53"/>
      <c r="H38" s="53"/>
      <c r="I38" s="53"/>
      <c r="J38" s="53" t="s">
        <v>246</v>
      </c>
      <c r="K38" s="53"/>
      <c r="L38" s="53"/>
      <c r="M38" s="53"/>
      <c r="N38" s="53" t="s">
        <v>266</v>
      </c>
      <c r="O38" s="53"/>
      <c r="P38" s="92" t="s">
        <v>251</v>
      </c>
      <c r="Q38" s="92"/>
      <c r="R38" s="92"/>
      <c r="S38" s="92"/>
      <c r="T38" s="131" t="s">
        <v>263</v>
      </c>
      <c r="U38" s="53"/>
      <c r="V38" s="50"/>
      <c r="W38" s="27"/>
    </row>
    <row r="39" spans="2:23" ht="15" customHeight="1" x14ac:dyDescent="0.15">
      <c r="B39" s="94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77" t="s">
        <v>248</v>
      </c>
      <c r="Q39" s="77" t="s">
        <v>249</v>
      </c>
      <c r="R39" s="77" t="s">
        <v>250</v>
      </c>
      <c r="S39" s="77" t="s">
        <v>243</v>
      </c>
      <c r="T39" s="53"/>
      <c r="U39" s="53"/>
      <c r="V39" s="94"/>
      <c r="W39" s="27"/>
    </row>
    <row r="40" spans="2:23" ht="15" customHeight="1" x14ac:dyDescent="0.15">
      <c r="B40" s="58"/>
      <c r="C40" s="122"/>
      <c r="D40" s="122"/>
      <c r="E40" s="30" t="s">
        <v>285</v>
      </c>
      <c r="F40" s="30"/>
      <c r="G40" s="30"/>
      <c r="H40" s="30"/>
      <c r="I40" s="30"/>
      <c r="J40" s="30"/>
      <c r="K40" s="30"/>
      <c r="L40" s="30"/>
      <c r="M40" s="30"/>
      <c r="N40" s="96" t="str">
        <f>IF(J40="","",VLOOKUP(J40,Sheet2!$H:$I,2,FALSE))</f>
        <v/>
      </c>
      <c r="O40" s="96"/>
      <c r="P40" s="97"/>
      <c r="Q40" s="97"/>
      <c r="R40" s="97"/>
      <c r="S40" s="97" t="str">
        <f>IF(J40="","",SUM(P40:R40))</f>
        <v/>
      </c>
      <c r="T40" s="132" t="str">
        <f>IF(N40="","",N40*SUM(P40:R40))</f>
        <v/>
      </c>
      <c r="U40" s="132"/>
      <c r="V40" s="58"/>
      <c r="W40" s="27"/>
    </row>
    <row r="41" spans="2:23" ht="15" customHeight="1" x14ac:dyDescent="0.15">
      <c r="B41" s="64"/>
      <c r="C41" s="124"/>
      <c r="D41" s="124"/>
      <c r="E41" s="66"/>
      <c r="F41" s="66"/>
      <c r="G41" s="66"/>
      <c r="H41" s="66"/>
      <c r="I41" s="66"/>
      <c r="J41" s="66"/>
      <c r="K41" s="66"/>
      <c r="L41" s="66"/>
      <c r="M41" s="66"/>
      <c r="N41" s="133" t="str">
        <f>IF(J41="","",VLOOKUP(J41,Sheet2!$H:$I,2,FALSE))</f>
        <v/>
      </c>
      <c r="O41" s="133"/>
      <c r="P41" s="134"/>
      <c r="Q41" s="99"/>
      <c r="R41" s="99"/>
      <c r="S41" s="99" t="str">
        <f t="shared" ref="S41:S58" si="1">IF(J41="","",SUM(P41:R41))</f>
        <v/>
      </c>
      <c r="T41" s="133" t="str">
        <f>IF(N41="","",N41*SUM(P41:R41))</f>
        <v/>
      </c>
      <c r="U41" s="133"/>
      <c r="V41" s="127"/>
      <c r="W41" s="27"/>
    </row>
    <row r="42" spans="2:23" ht="15" customHeight="1" x14ac:dyDescent="0.15">
      <c r="B42" s="58"/>
      <c r="C42" s="122"/>
      <c r="D42" s="122"/>
      <c r="E42" s="30"/>
      <c r="F42" s="30"/>
      <c r="G42" s="30"/>
      <c r="H42" s="30"/>
      <c r="I42" s="30"/>
      <c r="J42" s="30"/>
      <c r="K42" s="30"/>
      <c r="L42" s="30"/>
      <c r="M42" s="30"/>
      <c r="N42" s="96" t="str">
        <f>IF(J42="","",VLOOKUP(J42,Sheet2!$H:$I,2,FALSE))</f>
        <v/>
      </c>
      <c r="O42" s="96"/>
      <c r="P42" s="97"/>
      <c r="Q42" s="97"/>
      <c r="R42" s="97"/>
      <c r="S42" s="97" t="str">
        <f t="shared" si="1"/>
        <v/>
      </c>
      <c r="T42" s="132" t="str">
        <f>IF(N42="","",N42*SUM(P42:R42))</f>
        <v/>
      </c>
      <c r="U42" s="132"/>
      <c r="V42" s="58"/>
      <c r="W42" s="27"/>
    </row>
    <row r="43" spans="2:23" ht="15" customHeight="1" x14ac:dyDescent="0.15">
      <c r="B43" s="64"/>
      <c r="C43" s="124"/>
      <c r="D43" s="124"/>
      <c r="E43" s="66"/>
      <c r="F43" s="66"/>
      <c r="G43" s="66"/>
      <c r="H43" s="66"/>
      <c r="I43" s="66"/>
      <c r="J43" s="66"/>
      <c r="K43" s="66"/>
      <c r="L43" s="66"/>
      <c r="M43" s="66"/>
      <c r="N43" s="133" t="str">
        <f>IF(J43="","",VLOOKUP(J43,Sheet2!$H:$I,2,FALSE))</f>
        <v/>
      </c>
      <c r="O43" s="133"/>
      <c r="P43" s="134"/>
      <c r="Q43" s="99"/>
      <c r="R43" s="99"/>
      <c r="S43" s="99" t="str">
        <f t="shared" si="1"/>
        <v/>
      </c>
      <c r="T43" s="133" t="str">
        <f t="shared" ref="T43:T45" si="2">IF(N43="","",N43*SUM(P43:R43))</f>
        <v/>
      </c>
      <c r="U43" s="133"/>
      <c r="V43" s="127"/>
      <c r="W43" s="27"/>
    </row>
    <row r="44" spans="2:23" ht="15" customHeight="1" x14ac:dyDescent="0.15">
      <c r="B44" s="58"/>
      <c r="C44" s="122"/>
      <c r="D44" s="122"/>
      <c r="E44" s="30"/>
      <c r="F44" s="30"/>
      <c r="G44" s="30"/>
      <c r="H44" s="30"/>
      <c r="I44" s="30"/>
      <c r="J44" s="30"/>
      <c r="K44" s="30"/>
      <c r="L44" s="30"/>
      <c r="M44" s="30"/>
      <c r="N44" s="96" t="str">
        <f>IF(J44="","",VLOOKUP(J44,Sheet2!$H:$I,2,FALSE))</f>
        <v/>
      </c>
      <c r="O44" s="96"/>
      <c r="P44" s="97"/>
      <c r="Q44" s="97"/>
      <c r="R44" s="97"/>
      <c r="S44" s="97" t="str">
        <f t="shared" si="1"/>
        <v/>
      </c>
      <c r="T44" s="132" t="str">
        <f t="shared" si="2"/>
        <v/>
      </c>
      <c r="U44" s="132"/>
      <c r="V44" s="58"/>
      <c r="W44" s="27"/>
    </row>
    <row r="45" spans="2:23" ht="15" customHeight="1" x14ac:dyDescent="0.15">
      <c r="B45" s="64"/>
      <c r="C45" s="124"/>
      <c r="D45" s="124"/>
      <c r="E45" s="66"/>
      <c r="F45" s="66"/>
      <c r="G45" s="66"/>
      <c r="H45" s="66"/>
      <c r="I45" s="66"/>
      <c r="J45" s="66"/>
      <c r="K45" s="66"/>
      <c r="L45" s="66"/>
      <c r="M45" s="66"/>
      <c r="N45" s="133" t="str">
        <f>IF(J45="","",VLOOKUP(J45,Sheet2!$H:$I,2,FALSE))</f>
        <v/>
      </c>
      <c r="O45" s="133"/>
      <c r="P45" s="134"/>
      <c r="Q45" s="99"/>
      <c r="R45" s="99"/>
      <c r="S45" s="99" t="str">
        <f t="shared" si="1"/>
        <v/>
      </c>
      <c r="T45" s="133" t="str">
        <f t="shared" si="2"/>
        <v/>
      </c>
      <c r="U45" s="133"/>
      <c r="V45" s="127"/>
      <c r="W45" s="27"/>
    </row>
    <row r="46" spans="2:23" ht="15" customHeight="1" x14ac:dyDescent="0.15">
      <c r="B46" s="58"/>
      <c r="C46" s="122"/>
      <c r="D46" s="122"/>
      <c r="E46" s="30"/>
      <c r="F46" s="30"/>
      <c r="G46" s="30"/>
      <c r="H46" s="30"/>
      <c r="I46" s="30"/>
      <c r="J46" s="30"/>
      <c r="K46" s="30"/>
      <c r="L46" s="30"/>
      <c r="M46" s="30"/>
      <c r="N46" s="96" t="str">
        <f>IF(J46="","",VLOOKUP(J46,Sheet2!$H:$I,2,FALSE))</f>
        <v/>
      </c>
      <c r="O46" s="96"/>
      <c r="P46" s="97"/>
      <c r="Q46" s="97"/>
      <c r="R46" s="97"/>
      <c r="S46" s="97" t="str">
        <f t="shared" si="1"/>
        <v/>
      </c>
      <c r="T46" s="132" t="str">
        <f t="shared" ref="T46:T58" si="3">IF(N46="","",N46*SUM(P46:R46))</f>
        <v/>
      </c>
      <c r="U46" s="132"/>
      <c r="V46" s="58"/>
      <c r="W46" s="27"/>
    </row>
    <row r="47" spans="2:23" ht="15" customHeight="1" x14ac:dyDescent="0.15">
      <c r="B47" s="64"/>
      <c r="C47" s="124"/>
      <c r="D47" s="124"/>
      <c r="E47" s="66"/>
      <c r="F47" s="66"/>
      <c r="G47" s="66"/>
      <c r="H47" s="66"/>
      <c r="I47" s="66"/>
      <c r="J47" s="66"/>
      <c r="K47" s="66"/>
      <c r="L47" s="66"/>
      <c r="M47" s="66"/>
      <c r="N47" s="133" t="str">
        <f>IF(J47="","",VLOOKUP(J47,Sheet2!$H:$I,2,FALSE))</f>
        <v/>
      </c>
      <c r="O47" s="133"/>
      <c r="P47" s="134"/>
      <c r="Q47" s="99"/>
      <c r="R47" s="99"/>
      <c r="S47" s="99" t="str">
        <f t="shared" si="1"/>
        <v/>
      </c>
      <c r="T47" s="133" t="str">
        <f t="shared" si="3"/>
        <v/>
      </c>
      <c r="U47" s="133"/>
      <c r="V47" s="127"/>
      <c r="W47" s="27"/>
    </row>
    <row r="48" spans="2:23" ht="15" customHeight="1" x14ac:dyDescent="0.15">
      <c r="B48" s="58"/>
      <c r="C48" s="122"/>
      <c r="D48" s="122"/>
      <c r="E48" s="30"/>
      <c r="F48" s="30"/>
      <c r="G48" s="30"/>
      <c r="H48" s="30"/>
      <c r="I48" s="30"/>
      <c r="J48" s="30"/>
      <c r="K48" s="30"/>
      <c r="L48" s="30"/>
      <c r="M48" s="30"/>
      <c r="N48" s="96" t="str">
        <f>IF(J48="","",VLOOKUP(J48,Sheet2!$H:$I,2,FALSE))</f>
        <v/>
      </c>
      <c r="O48" s="96"/>
      <c r="P48" s="97"/>
      <c r="Q48" s="97"/>
      <c r="R48" s="97"/>
      <c r="S48" s="97" t="str">
        <f t="shared" si="1"/>
        <v/>
      </c>
      <c r="T48" s="132" t="str">
        <f t="shared" si="3"/>
        <v/>
      </c>
      <c r="U48" s="132"/>
      <c r="V48" s="58"/>
      <c r="W48" s="27"/>
    </row>
    <row r="49" spans="2:23" ht="15" customHeight="1" x14ac:dyDescent="0.15">
      <c r="B49" s="64"/>
      <c r="C49" s="124"/>
      <c r="D49" s="124"/>
      <c r="E49" s="66"/>
      <c r="F49" s="66"/>
      <c r="G49" s="66"/>
      <c r="H49" s="66"/>
      <c r="I49" s="66"/>
      <c r="J49" s="66"/>
      <c r="K49" s="66"/>
      <c r="L49" s="66"/>
      <c r="M49" s="66"/>
      <c r="N49" s="133" t="str">
        <f>IF(J49="","",VLOOKUP(J49,Sheet2!$H:$I,2,FALSE))</f>
        <v/>
      </c>
      <c r="O49" s="133"/>
      <c r="P49" s="134"/>
      <c r="Q49" s="99"/>
      <c r="R49" s="99"/>
      <c r="S49" s="99" t="str">
        <f t="shared" si="1"/>
        <v/>
      </c>
      <c r="T49" s="133" t="str">
        <f t="shared" si="3"/>
        <v/>
      </c>
      <c r="U49" s="133"/>
      <c r="V49" s="127"/>
      <c r="W49" s="27"/>
    </row>
    <row r="50" spans="2:23" ht="15" customHeight="1" x14ac:dyDescent="0.15">
      <c r="B50" s="58"/>
      <c r="C50" s="122"/>
      <c r="D50" s="122"/>
      <c r="E50" s="30"/>
      <c r="F50" s="30"/>
      <c r="G50" s="30"/>
      <c r="H50" s="30"/>
      <c r="I50" s="30"/>
      <c r="J50" s="30"/>
      <c r="K50" s="30"/>
      <c r="L50" s="30"/>
      <c r="M50" s="30"/>
      <c r="N50" s="96" t="str">
        <f>IF(J50="","",VLOOKUP(J50,Sheet2!$H:$I,2,FALSE))</f>
        <v/>
      </c>
      <c r="O50" s="96"/>
      <c r="P50" s="97"/>
      <c r="Q50" s="97"/>
      <c r="R50" s="97"/>
      <c r="S50" s="97" t="str">
        <f t="shared" si="1"/>
        <v/>
      </c>
      <c r="T50" s="132" t="str">
        <f t="shared" si="3"/>
        <v/>
      </c>
      <c r="U50" s="132"/>
      <c r="V50" s="58"/>
      <c r="W50" s="27"/>
    </row>
    <row r="51" spans="2:23" ht="15" customHeight="1" x14ac:dyDescent="0.15">
      <c r="B51" s="64"/>
      <c r="C51" s="124"/>
      <c r="D51" s="124"/>
      <c r="E51" s="66"/>
      <c r="F51" s="66"/>
      <c r="G51" s="66"/>
      <c r="H51" s="66"/>
      <c r="I51" s="66"/>
      <c r="J51" s="66"/>
      <c r="K51" s="66"/>
      <c r="L51" s="66"/>
      <c r="M51" s="66"/>
      <c r="N51" s="133" t="str">
        <f>IF(J51="","",VLOOKUP(J51,Sheet2!$H:$I,2,FALSE))</f>
        <v/>
      </c>
      <c r="O51" s="133"/>
      <c r="P51" s="134"/>
      <c r="Q51" s="99"/>
      <c r="R51" s="99"/>
      <c r="S51" s="99" t="str">
        <f t="shared" si="1"/>
        <v/>
      </c>
      <c r="T51" s="133" t="str">
        <f t="shared" si="3"/>
        <v/>
      </c>
      <c r="U51" s="133"/>
      <c r="V51" s="127"/>
      <c r="W51" s="27"/>
    </row>
    <row r="52" spans="2:23" ht="15" customHeight="1" x14ac:dyDescent="0.15">
      <c r="B52" s="58"/>
      <c r="C52" s="122"/>
      <c r="D52" s="122"/>
      <c r="E52" s="30"/>
      <c r="F52" s="30"/>
      <c r="G52" s="30"/>
      <c r="H52" s="30"/>
      <c r="I52" s="30"/>
      <c r="J52" s="30"/>
      <c r="K52" s="30"/>
      <c r="L52" s="30"/>
      <c r="M52" s="30"/>
      <c r="N52" s="96" t="str">
        <f>IF(J52="","",VLOOKUP(J52,Sheet2!$H:$I,2,FALSE))</f>
        <v/>
      </c>
      <c r="O52" s="96"/>
      <c r="P52" s="97"/>
      <c r="Q52" s="97"/>
      <c r="R52" s="97"/>
      <c r="S52" s="97" t="str">
        <f t="shared" si="1"/>
        <v/>
      </c>
      <c r="T52" s="132" t="str">
        <f t="shared" si="3"/>
        <v/>
      </c>
      <c r="U52" s="132"/>
      <c r="V52" s="58"/>
      <c r="W52" s="27"/>
    </row>
    <row r="53" spans="2:23" ht="15" customHeight="1" x14ac:dyDescent="0.15">
      <c r="B53" s="64"/>
      <c r="C53" s="124"/>
      <c r="D53" s="124"/>
      <c r="E53" s="66"/>
      <c r="F53" s="66"/>
      <c r="G53" s="66"/>
      <c r="H53" s="66"/>
      <c r="I53" s="66"/>
      <c r="J53" s="66"/>
      <c r="K53" s="66"/>
      <c r="L53" s="66"/>
      <c r="M53" s="66"/>
      <c r="N53" s="133" t="str">
        <f>IF(J53="","",VLOOKUP(J53,Sheet2!$H:$I,2,FALSE))</f>
        <v/>
      </c>
      <c r="O53" s="133"/>
      <c r="P53" s="134"/>
      <c r="Q53" s="99"/>
      <c r="R53" s="99"/>
      <c r="S53" s="99" t="str">
        <f t="shared" si="1"/>
        <v/>
      </c>
      <c r="T53" s="133" t="str">
        <f t="shared" si="3"/>
        <v/>
      </c>
      <c r="U53" s="133"/>
      <c r="V53" s="127"/>
      <c r="W53" s="27"/>
    </row>
    <row r="54" spans="2:23" ht="15" customHeight="1" x14ac:dyDescent="0.15">
      <c r="B54" s="58"/>
      <c r="C54" s="122"/>
      <c r="D54" s="122"/>
      <c r="E54" s="30"/>
      <c r="F54" s="30"/>
      <c r="G54" s="30"/>
      <c r="H54" s="30"/>
      <c r="I54" s="30"/>
      <c r="J54" s="30"/>
      <c r="K54" s="30"/>
      <c r="L54" s="30"/>
      <c r="M54" s="30"/>
      <c r="N54" s="96" t="str">
        <f>IF(J54="","",VLOOKUP(J54,Sheet2!$H:$I,2,FALSE))</f>
        <v/>
      </c>
      <c r="O54" s="96"/>
      <c r="P54" s="97"/>
      <c r="Q54" s="97"/>
      <c r="R54" s="97"/>
      <c r="S54" s="97" t="str">
        <f t="shared" si="1"/>
        <v/>
      </c>
      <c r="T54" s="132" t="str">
        <f t="shared" si="3"/>
        <v/>
      </c>
      <c r="U54" s="132"/>
      <c r="V54" s="58"/>
      <c r="W54" s="27"/>
    </row>
    <row r="55" spans="2:23" ht="15" customHeight="1" x14ac:dyDescent="0.15">
      <c r="B55" s="64"/>
      <c r="C55" s="124"/>
      <c r="D55" s="124"/>
      <c r="E55" s="66"/>
      <c r="F55" s="66"/>
      <c r="G55" s="66"/>
      <c r="H55" s="66"/>
      <c r="I55" s="66"/>
      <c r="J55" s="66"/>
      <c r="K55" s="66"/>
      <c r="L55" s="66"/>
      <c r="M55" s="66"/>
      <c r="N55" s="133" t="str">
        <f>IF(J55="","",VLOOKUP(J55,Sheet2!$H:$I,2,FALSE))</f>
        <v/>
      </c>
      <c r="O55" s="133"/>
      <c r="P55" s="134"/>
      <c r="Q55" s="99"/>
      <c r="R55" s="99"/>
      <c r="S55" s="99" t="str">
        <f t="shared" si="1"/>
        <v/>
      </c>
      <c r="T55" s="133" t="str">
        <f t="shared" si="3"/>
        <v/>
      </c>
      <c r="U55" s="133"/>
      <c r="V55" s="127"/>
      <c r="W55" s="27"/>
    </row>
    <row r="56" spans="2:23" ht="15" customHeight="1" x14ac:dyDescent="0.15">
      <c r="B56" s="58"/>
      <c r="C56" s="122"/>
      <c r="D56" s="122"/>
      <c r="E56" s="30"/>
      <c r="F56" s="30"/>
      <c r="G56" s="30"/>
      <c r="H56" s="30"/>
      <c r="I56" s="30"/>
      <c r="J56" s="30"/>
      <c r="K56" s="30"/>
      <c r="L56" s="30"/>
      <c r="M56" s="30"/>
      <c r="N56" s="96" t="str">
        <f>IF(J56="","",VLOOKUP(J56,Sheet2!$H:$I,2,FALSE))</f>
        <v/>
      </c>
      <c r="O56" s="96"/>
      <c r="P56" s="97"/>
      <c r="Q56" s="97"/>
      <c r="R56" s="97"/>
      <c r="S56" s="97" t="str">
        <f t="shared" si="1"/>
        <v/>
      </c>
      <c r="T56" s="132" t="str">
        <f t="shared" si="3"/>
        <v/>
      </c>
      <c r="U56" s="132"/>
      <c r="V56" s="58"/>
      <c r="W56" s="27"/>
    </row>
    <row r="57" spans="2:23" ht="15" customHeight="1" x14ac:dyDescent="0.15">
      <c r="B57" s="64"/>
      <c r="C57" s="124"/>
      <c r="D57" s="124"/>
      <c r="E57" s="66"/>
      <c r="F57" s="66"/>
      <c r="G57" s="66"/>
      <c r="H57" s="66"/>
      <c r="I57" s="66"/>
      <c r="J57" s="66"/>
      <c r="K57" s="66"/>
      <c r="L57" s="66"/>
      <c r="M57" s="66"/>
      <c r="N57" s="133" t="str">
        <f>IF(J57="","",VLOOKUP(J57,Sheet2!$H:$I,2,FALSE))</f>
        <v/>
      </c>
      <c r="O57" s="133"/>
      <c r="P57" s="134"/>
      <c r="Q57" s="99"/>
      <c r="R57" s="99"/>
      <c r="S57" s="99" t="str">
        <f t="shared" si="1"/>
        <v/>
      </c>
      <c r="T57" s="133" t="str">
        <f t="shared" si="3"/>
        <v/>
      </c>
      <c r="U57" s="133"/>
      <c r="V57" s="127"/>
      <c r="W57" s="27"/>
    </row>
    <row r="58" spans="2:23" ht="15" customHeight="1" x14ac:dyDescent="0.15">
      <c r="B58" s="58"/>
      <c r="C58" s="122"/>
      <c r="D58" s="122"/>
      <c r="E58" s="30"/>
      <c r="F58" s="30"/>
      <c r="G58" s="30"/>
      <c r="H58" s="30"/>
      <c r="I58" s="30"/>
      <c r="J58" s="30"/>
      <c r="K58" s="30"/>
      <c r="L58" s="30"/>
      <c r="M58" s="30"/>
      <c r="N58" s="96" t="str">
        <f>IF(J58="","",VLOOKUP(J58,Sheet2!$H:$I,2,FALSE))</f>
        <v/>
      </c>
      <c r="O58" s="96"/>
      <c r="P58" s="97"/>
      <c r="Q58" s="97"/>
      <c r="R58" s="97"/>
      <c r="S58" s="97" t="str">
        <f t="shared" si="1"/>
        <v/>
      </c>
      <c r="T58" s="132" t="str">
        <f t="shared" si="3"/>
        <v/>
      </c>
      <c r="U58" s="132"/>
      <c r="V58" s="58"/>
      <c r="W58" s="27"/>
    </row>
    <row r="59" spans="2:23" ht="25.5" customHeight="1" x14ac:dyDescent="0.15">
      <c r="B59" s="101"/>
      <c r="C59" s="102"/>
      <c r="D59" s="102"/>
      <c r="E59" s="54"/>
      <c r="F59" s="54"/>
      <c r="G59" s="54"/>
      <c r="H59" s="103"/>
      <c r="I59" s="103"/>
      <c r="J59" s="103"/>
      <c r="K59" s="103"/>
      <c r="L59" s="103"/>
      <c r="M59" s="103"/>
      <c r="N59" s="104"/>
      <c r="O59" s="104"/>
      <c r="P59" s="105"/>
      <c r="Q59" s="94" t="s">
        <v>254</v>
      </c>
      <c r="R59" s="106">
        <f>SUM(T40:T58)</f>
        <v>0</v>
      </c>
      <c r="S59" s="106"/>
      <c r="T59" s="106"/>
      <c r="U59" s="106"/>
      <c r="V59" s="101"/>
      <c r="W59" s="27"/>
    </row>
    <row r="60" spans="2:23" ht="6.75" customHeight="1" x14ac:dyDescent="0.15">
      <c r="N60" s="34"/>
      <c r="O60" s="130"/>
      <c r="P60" s="130"/>
      <c r="Q60" s="97"/>
      <c r="R60" s="150"/>
      <c r="S60" s="135"/>
      <c r="T60" s="135"/>
      <c r="U60" s="135"/>
    </row>
    <row r="61" spans="2:23" ht="25.5" customHeight="1" x14ac:dyDescent="0.15">
      <c r="B61" s="83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136"/>
      <c r="O61" s="136"/>
      <c r="P61" s="136"/>
      <c r="Q61" s="147" t="s">
        <v>255</v>
      </c>
      <c r="R61" s="137" t="e">
        <f>SUM(P35,R59)</f>
        <v>#N/A</v>
      </c>
      <c r="S61" s="137"/>
      <c r="T61" s="137"/>
      <c r="U61" s="137"/>
      <c r="V61" s="85"/>
    </row>
  </sheetData>
  <sortState xmlns:xlrd2="http://schemas.microsoft.com/office/spreadsheetml/2017/richdata2" ref="A2:X54">
    <sortCondition ref="A1"/>
  </sortState>
  <mergeCells count="176">
    <mergeCell ref="C22:E22"/>
    <mergeCell ref="F22:N22"/>
    <mergeCell ref="P38:S38"/>
    <mergeCell ref="J40:M40"/>
    <mergeCell ref="J41:M41"/>
    <mergeCell ref="N38:O39"/>
    <mergeCell ref="J38:M39"/>
    <mergeCell ref="J58:M58"/>
    <mergeCell ref="E55:G55"/>
    <mergeCell ref="E30:G30"/>
    <mergeCell ref="H30:I30"/>
    <mergeCell ref="E31:G31"/>
    <mergeCell ref="H31:I31"/>
    <mergeCell ref="J54:M54"/>
    <mergeCell ref="Q30:R30"/>
    <mergeCell ref="Q31:R31"/>
    <mergeCell ref="Q32:R32"/>
    <mergeCell ref="Q33:R33"/>
    <mergeCell ref="Q34:R34"/>
    <mergeCell ref="P35:R35"/>
    <mergeCell ref="C46:D46"/>
    <mergeCell ref="E46:G46"/>
    <mergeCell ref="C47:D47"/>
    <mergeCell ref="E47:G47"/>
    <mergeCell ref="C48:D48"/>
    <mergeCell ref="E48:G48"/>
    <mergeCell ref="J55:M55"/>
    <mergeCell ref="E54:G54"/>
    <mergeCell ref="H54:I54"/>
    <mergeCell ref="C53:D53"/>
    <mergeCell ref="E53:G53"/>
    <mergeCell ref="C58:D58"/>
    <mergeCell ref="E58:G58"/>
    <mergeCell ref="H58:I58"/>
    <mergeCell ref="C52:D52"/>
    <mergeCell ref="E52:G52"/>
    <mergeCell ref="H52:I52"/>
    <mergeCell ref="C55:D55"/>
    <mergeCell ref="J52:M52"/>
    <mergeCell ref="J53:M53"/>
    <mergeCell ref="C56:D56"/>
    <mergeCell ref="E56:G56"/>
    <mergeCell ref="J56:M56"/>
    <mergeCell ref="J57:M57"/>
    <mergeCell ref="E29:G29"/>
    <mergeCell ref="B1:U1"/>
    <mergeCell ref="C25:D25"/>
    <mergeCell ref="R2:U2"/>
    <mergeCell ref="R3:U3"/>
    <mergeCell ref="E27:G27"/>
    <mergeCell ref="H26:I26"/>
    <mergeCell ref="H27:I27"/>
    <mergeCell ref="E28:G28"/>
    <mergeCell ref="H28:I28"/>
    <mergeCell ref="K25:M25"/>
    <mergeCell ref="E25:I25"/>
    <mergeCell ref="F20:I20"/>
    <mergeCell ref="K20:N20"/>
    <mergeCell ref="Q25:S25"/>
    <mergeCell ref="C26:D26"/>
    <mergeCell ref="E26:G26"/>
    <mergeCell ref="C27:D27"/>
    <mergeCell ref="Q29:R29"/>
    <mergeCell ref="F17:H17"/>
    <mergeCell ref="H29:I29"/>
    <mergeCell ref="C28:D28"/>
    <mergeCell ref="Q26:R26"/>
    <mergeCell ref="Q27:R27"/>
    <mergeCell ref="Q28:R28"/>
    <mergeCell ref="R61:U61"/>
    <mergeCell ref="R59:U59"/>
    <mergeCell ref="E42:G42"/>
    <mergeCell ref="E43:G43"/>
    <mergeCell ref="E44:G44"/>
    <mergeCell ref="E45:G45"/>
    <mergeCell ref="E49:G49"/>
    <mergeCell ref="H48:I48"/>
    <mergeCell ref="T38:U39"/>
    <mergeCell ref="J42:M42"/>
    <mergeCell ref="J43:M43"/>
    <mergeCell ref="J44:M44"/>
    <mergeCell ref="J45:M45"/>
    <mergeCell ref="J46:M46"/>
    <mergeCell ref="J47:M47"/>
    <mergeCell ref="J48:M48"/>
    <mergeCell ref="J49:M49"/>
    <mergeCell ref="J50:M50"/>
    <mergeCell ref="J51:M51"/>
    <mergeCell ref="H49:I49"/>
    <mergeCell ref="T51:U51"/>
    <mergeCell ref="T52:U52"/>
    <mergeCell ref="C40:D40"/>
    <mergeCell ref="C41:D41"/>
    <mergeCell ref="C42:D42"/>
    <mergeCell ref="C43:D43"/>
    <mergeCell ref="H53:I53"/>
    <mergeCell ref="C49:D49"/>
    <mergeCell ref="C34:D34"/>
    <mergeCell ref="C29:D29"/>
    <mergeCell ref="C30:D30"/>
    <mergeCell ref="C31:D31"/>
    <mergeCell ref="C32:D32"/>
    <mergeCell ref="C33:D33"/>
    <mergeCell ref="H40:I40"/>
    <mergeCell ref="H41:I41"/>
    <mergeCell ref="H42:I42"/>
    <mergeCell ref="E38:I39"/>
    <mergeCell ref="E32:G32"/>
    <mergeCell ref="H32:I32"/>
    <mergeCell ref="E33:G33"/>
    <mergeCell ref="H33:I33"/>
    <mergeCell ref="E34:G34"/>
    <mergeCell ref="H34:I34"/>
    <mergeCell ref="E40:G40"/>
    <mergeCell ref="C38:D39"/>
    <mergeCell ref="C59:D59"/>
    <mergeCell ref="H59:I59"/>
    <mergeCell ref="J59:M59"/>
    <mergeCell ref="N59:O59"/>
    <mergeCell ref="E41:G41"/>
    <mergeCell ref="C50:D50"/>
    <mergeCell ref="E50:G50"/>
    <mergeCell ref="H50:I50"/>
    <mergeCell ref="C51:D51"/>
    <mergeCell ref="E51:G51"/>
    <mergeCell ref="H51:I51"/>
    <mergeCell ref="H55:I55"/>
    <mergeCell ref="H46:I46"/>
    <mergeCell ref="H47:I47"/>
    <mergeCell ref="C54:D54"/>
    <mergeCell ref="H43:I43"/>
    <mergeCell ref="C57:D57"/>
    <mergeCell ref="E57:G57"/>
    <mergeCell ref="H56:I56"/>
    <mergeCell ref="H57:I57"/>
    <mergeCell ref="C44:D44"/>
    <mergeCell ref="C45:D45"/>
    <mergeCell ref="H44:I44"/>
    <mergeCell ref="H45:I45"/>
    <mergeCell ref="T48:U48"/>
    <mergeCell ref="T49:U49"/>
    <mergeCell ref="T50:U50"/>
    <mergeCell ref="T53:U53"/>
    <mergeCell ref="T54:U54"/>
    <mergeCell ref="T55:U55"/>
    <mergeCell ref="T56:U56"/>
    <mergeCell ref="T40:U40"/>
    <mergeCell ref="T41:U41"/>
    <mergeCell ref="T42:U42"/>
    <mergeCell ref="T43:U43"/>
    <mergeCell ref="T44:U44"/>
    <mergeCell ref="T45:U45"/>
    <mergeCell ref="T46:U46"/>
    <mergeCell ref="T47:U47"/>
    <mergeCell ref="C20:E20"/>
    <mergeCell ref="T57:U57"/>
    <mergeCell ref="T58:U58"/>
    <mergeCell ref="N40:O40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</mergeCells>
  <phoneticPr fontId="2"/>
  <conditionalFormatting sqref="R3:U3">
    <cfRule type="cellIs" dxfId="0" priority="1" operator="between">
      <formula>43586</formula>
      <formula>43830</formula>
    </cfRule>
  </conditionalFormatting>
  <dataValidations count="2">
    <dataValidation type="list" allowBlank="1" showInputMessage="1" showErrorMessage="1" sqref="O36 H35" xr:uid="{00000000-0002-0000-0000-000000000000}">
      <formula1>#REF!</formula1>
    </dataValidation>
    <dataValidation type="list" allowBlank="1" showInputMessage="1" showErrorMessage="1" sqref="F35" xr:uid="{00000000-0002-0000-0000-000001000000}">
      <formula1>$B$11:$B$23</formula1>
    </dataValidation>
  </dataValidations>
  <pageMargins left="0.62992125984251968" right="0.19685039370078741" top="0.39370078740157483" bottom="0.27559055118110237" header="0.27559055118110237" footer="0.15748031496062992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Sheet3!$B$14:$B$26</xm:f>
          </x14:formula1>
          <xm:sqref>M36</xm:sqref>
        </x14:dataValidation>
        <x14:dataValidation type="list" allowBlank="1" showInputMessage="1" showErrorMessage="1" xr:uid="{00000000-0002-0000-0000-000003000000}">
          <x14:formula1>
            <xm:f>Sheet2!$B$1:$B$52</xm:f>
          </x14:formula1>
          <xm:sqref>H40:H58 H26:H34</xm:sqref>
        </x14:dataValidation>
        <x14:dataValidation type="list" allowBlank="1" showInputMessage="1" xr:uid="{00000000-0002-0000-0000-000004000000}">
          <x14:formula1>
            <xm:f>Sheet2!$A$2:$A$33</xm:f>
          </x14:formula1>
          <xm:sqref>E40:G58 E26:G34</xm:sqref>
        </x14:dataValidation>
        <x14:dataValidation type="list" allowBlank="1" showInputMessage="1" showErrorMessage="1" xr:uid="{00000000-0002-0000-0000-000005000000}">
          <x14:formula1>
            <xm:f>Sheet2!$D$3</xm:f>
          </x14:formula1>
          <xm:sqref>J26:J34</xm:sqref>
        </x14:dataValidation>
        <x14:dataValidation type="list" allowBlank="1" xr:uid="{00000000-0002-0000-0000-000006000000}">
          <x14:formula1>
            <xm:f>Sheet2!$F:$F</xm:f>
          </x14:formula1>
          <xm:sqref>N26:N34</xm:sqref>
        </x14:dataValidation>
        <x14:dataValidation type="list" allowBlank="1" xr:uid="{00000000-0002-0000-0000-000007000000}">
          <x14:formula1>
            <xm:f>Sheet2!$E:$E</xm:f>
          </x14:formula1>
          <xm:sqref>L26:L34</xm:sqref>
        </x14:dataValidation>
        <x14:dataValidation type="list" allowBlank="1" xr:uid="{00000000-0002-0000-0000-000008000000}">
          <x14:formula1>
            <xm:f>Sheet2!$H:$H</xm:f>
          </x14:formula1>
          <xm:sqref>J40:M58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5:AH213"/>
  <sheetViews>
    <sheetView showGridLines="0" view="pageBreakPreview" topLeftCell="A76" zoomScaleNormal="100" zoomScaleSheetLayoutView="100" workbookViewId="0">
      <selection activeCell="AF47" sqref="AF47"/>
    </sheetView>
  </sheetViews>
  <sheetFormatPr defaultColWidth="2.875" defaultRowHeight="14.25" customHeight="1" x14ac:dyDescent="0.15"/>
  <cols>
    <col min="1" max="1" width="3" style="27" customWidth="1"/>
    <col min="2" max="2" width="2.25" style="29" customWidth="1"/>
    <col min="3" max="4" width="6" style="27" customWidth="1"/>
    <col min="5" max="7" width="6.125" style="27" customWidth="1"/>
    <col min="8" max="15" width="4.625" style="27" customWidth="1"/>
    <col min="16" max="16" width="3.875" style="27" customWidth="1"/>
    <col min="17" max="18" width="3.875" style="33" customWidth="1"/>
    <col min="19" max="19" width="3.875" style="27" customWidth="1"/>
    <col min="20" max="21" width="4.625" style="27" customWidth="1"/>
    <col min="22" max="22" width="1.625" style="27" customWidth="1"/>
    <col min="23" max="23" width="2.875" style="29" bestFit="1" customWidth="1"/>
    <col min="24" max="25" width="5" style="27" customWidth="1"/>
    <col min="26" max="28" width="5.125" style="27" customWidth="1"/>
    <col min="29" max="29" width="5.75" style="27" customWidth="1"/>
    <col min="30" max="33" width="5.125" style="27" customWidth="1"/>
    <col min="34" max="34" width="4.5" style="27" customWidth="1"/>
    <col min="35" max="16384" width="2.875" style="27"/>
  </cols>
  <sheetData>
    <row r="5" spans="2:23" ht="14.25" customHeight="1" x14ac:dyDescent="0.15">
      <c r="Q5" s="148"/>
    </row>
    <row r="8" spans="2:23" ht="19.5" x14ac:dyDescent="0.15">
      <c r="B8" s="26" t="s">
        <v>253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W8" s="28"/>
    </row>
    <row r="9" spans="2:23" ht="15" customHeight="1" x14ac:dyDescent="0.15">
      <c r="B9" s="28"/>
      <c r="Q9" s="146" t="s">
        <v>131</v>
      </c>
      <c r="R9" s="30"/>
      <c r="S9" s="30"/>
      <c r="T9" s="30"/>
      <c r="U9" s="30"/>
      <c r="W9" s="28"/>
    </row>
    <row r="10" spans="2:23" ht="15" customHeight="1" x14ac:dyDescent="0.15">
      <c r="B10" s="28"/>
      <c r="R10" s="31">
        <f ca="1">TODAY()</f>
        <v>45200</v>
      </c>
      <c r="S10" s="31"/>
      <c r="T10" s="31"/>
      <c r="U10" s="31"/>
      <c r="W10" s="28"/>
    </row>
    <row r="11" spans="2:23" ht="15" customHeight="1" x14ac:dyDescent="0.15">
      <c r="B11" s="28"/>
      <c r="C11" s="32" t="s">
        <v>264</v>
      </c>
      <c r="D11" s="32"/>
      <c r="E11" s="32"/>
      <c r="F11" s="32"/>
      <c r="G11" s="32"/>
      <c r="H11" s="32"/>
      <c r="W11" s="28"/>
    </row>
    <row r="12" spans="2:23" ht="15.75" x14ac:dyDescent="0.15">
      <c r="B12" s="28"/>
      <c r="W12" s="28"/>
    </row>
    <row r="13" spans="2:23" ht="15.75" x14ac:dyDescent="0.15">
      <c r="B13" s="28"/>
      <c r="W13" s="28"/>
    </row>
    <row r="14" spans="2:23" ht="15.75" x14ac:dyDescent="0.15">
      <c r="B14" s="28"/>
      <c r="J14" s="27" t="s">
        <v>152</v>
      </c>
      <c r="V14" s="28"/>
      <c r="W14" s="27"/>
    </row>
    <row r="15" spans="2:23" ht="15.75" x14ac:dyDescent="0.15">
      <c r="B15" s="28"/>
      <c r="J15" s="27" t="s">
        <v>150</v>
      </c>
      <c r="V15" s="28"/>
      <c r="W15" s="27"/>
    </row>
    <row r="16" spans="2:23" ht="5.25" customHeight="1" x14ac:dyDescent="0.15">
      <c r="B16" s="28"/>
      <c r="V16" s="28"/>
      <c r="W16" s="27"/>
    </row>
    <row r="17" spans="2:34" ht="15.75" x14ac:dyDescent="0.15">
      <c r="B17" s="28"/>
      <c r="J17" s="27" t="s">
        <v>151</v>
      </c>
      <c r="V17" s="28"/>
      <c r="W17" s="27"/>
    </row>
    <row r="18" spans="2:34" ht="15.75" x14ac:dyDescent="0.15">
      <c r="B18" s="28"/>
      <c r="J18" s="27" t="s">
        <v>271</v>
      </c>
      <c r="V18" s="28"/>
      <c r="W18" s="27"/>
    </row>
    <row r="19" spans="2:34" ht="15.75" x14ac:dyDescent="0.15">
      <c r="B19" s="28"/>
      <c r="J19" s="138" t="s">
        <v>272</v>
      </c>
      <c r="V19" s="28"/>
      <c r="W19" s="27"/>
    </row>
    <row r="20" spans="2:34" ht="15" customHeight="1" x14ac:dyDescent="0.15">
      <c r="B20" s="28"/>
      <c r="J20" s="138" t="s">
        <v>273</v>
      </c>
      <c r="L20" s="139"/>
      <c r="M20" s="139"/>
      <c r="V20" s="28"/>
      <c r="W20" s="27"/>
    </row>
    <row r="21" spans="2:34" ht="14.25" customHeight="1" x14ac:dyDescent="0.15">
      <c r="B21" s="27"/>
      <c r="C21" s="27" t="s">
        <v>265</v>
      </c>
      <c r="AB21" s="34"/>
      <c r="AC21" s="34"/>
      <c r="AD21" s="34"/>
      <c r="AE21" s="34"/>
      <c r="AF21" s="34"/>
      <c r="AG21" s="34"/>
      <c r="AH21" s="34"/>
    </row>
    <row r="22" spans="2:34" ht="15.75" x14ac:dyDescent="0.15">
      <c r="B22" s="28"/>
      <c r="W22" s="28"/>
    </row>
    <row r="23" spans="2:34" ht="23.25" customHeight="1" thickBot="1" x14ac:dyDescent="0.2">
      <c r="B23" s="28"/>
      <c r="C23" s="27" t="s">
        <v>252</v>
      </c>
      <c r="F23" s="35">
        <f>G32</f>
        <v>1480460</v>
      </c>
      <c r="G23" s="35"/>
      <c r="H23" s="35"/>
      <c r="I23" s="35"/>
      <c r="J23" s="113" t="s">
        <v>267</v>
      </c>
      <c r="P23" s="36"/>
      <c r="W23" s="28"/>
    </row>
    <row r="24" spans="2:34" ht="15" customHeight="1" x14ac:dyDescent="0.15">
      <c r="B24" s="28"/>
      <c r="W24" s="28"/>
    </row>
    <row r="25" spans="2:34" ht="14.25" customHeight="1" x14ac:dyDescent="0.15">
      <c r="B25" s="27"/>
      <c r="AB25" s="34"/>
      <c r="AC25" s="34"/>
      <c r="AD25" s="34"/>
      <c r="AE25" s="34"/>
      <c r="AF25" s="34"/>
      <c r="AG25" s="34"/>
      <c r="AH25" s="34"/>
    </row>
    <row r="26" spans="2:34" ht="15.75" customHeight="1" x14ac:dyDescent="0.15">
      <c r="C26" s="37" t="s">
        <v>257</v>
      </c>
      <c r="F26" s="38"/>
      <c r="G26" s="38"/>
      <c r="H26" s="38"/>
      <c r="I26" s="38"/>
      <c r="J26" s="37" t="s">
        <v>2</v>
      </c>
      <c r="K26" s="39"/>
      <c r="L26" s="39"/>
      <c r="M26" s="39"/>
      <c r="N26" s="39"/>
      <c r="O26" s="27">
        <f>K26-F26+1</f>
        <v>1</v>
      </c>
      <c r="P26" s="27" t="s">
        <v>256</v>
      </c>
      <c r="T26" s="37"/>
      <c r="U26" s="37"/>
      <c r="W26" s="27"/>
    </row>
    <row r="27" spans="2:34" ht="15.75" customHeight="1" x14ac:dyDescent="0.15">
      <c r="C27" s="37"/>
      <c r="H27" s="33"/>
      <c r="I27" s="33"/>
      <c r="J27" s="33"/>
      <c r="K27" s="33"/>
      <c r="L27" s="33"/>
      <c r="M27" s="33"/>
      <c r="T27" s="33"/>
      <c r="U27" s="33"/>
      <c r="W27" s="27"/>
    </row>
    <row r="28" spans="2:34" ht="15.75" customHeight="1" x14ac:dyDescent="0.15">
      <c r="C28" s="40" t="s">
        <v>261</v>
      </c>
      <c r="D28" s="40"/>
      <c r="E28" s="40"/>
      <c r="F28" s="41"/>
      <c r="G28" s="41"/>
      <c r="H28" s="41"/>
      <c r="I28" s="41"/>
      <c r="J28" s="41"/>
      <c r="K28" s="41"/>
      <c r="L28" s="41"/>
      <c r="M28" s="41"/>
      <c r="N28" s="41"/>
      <c r="T28" s="33"/>
      <c r="U28" s="33"/>
      <c r="W28" s="27"/>
    </row>
    <row r="29" spans="2:34" ht="13.5" customHeight="1" x14ac:dyDescent="0.15">
      <c r="C29" s="37"/>
      <c r="L29" s="33"/>
      <c r="N29" s="33"/>
      <c r="O29" s="33"/>
      <c r="P29" s="33"/>
      <c r="S29" s="33"/>
      <c r="T29" s="33"/>
      <c r="U29" s="33"/>
      <c r="W29" s="27"/>
    </row>
    <row r="30" spans="2:34" ht="15.75" x14ac:dyDescent="0.15">
      <c r="C30" s="29" t="s">
        <v>5</v>
      </c>
      <c r="D30" s="37" t="s">
        <v>176</v>
      </c>
      <c r="G30" s="42">
        <f>P84</f>
        <v>1480460</v>
      </c>
      <c r="H30" s="42"/>
      <c r="I30" s="42"/>
      <c r="J30" s="42"/>
      <c r="K30" s="27" t="s">
        <v>267</v>
      </c>
      <c r="L30" s="37"/>
      <c r="N30" s="33"/>
      <c r="O30" s="33"/>
      <c r="P30" s="33"/>
      <c r="S30" s="33"/>
      <c r="T30" s="33"/>
      <c r="U30" s="33"/>
      <c r="W30" s="27"/>
    </row>
    <row r="31" spans="2:34" ht="15.75" x14ac:dyDescent="0.15">
      <c r="C31" s="43" t="s">
        <v>5</v>
      </c>
      <c r="D31" s="44" t="s">
        <v>274</v>
      </c>
      <c r="E31" s="32"/>
      <c r="F31" s="32"/>
      <c r="G31" s="45">
        <f>R213</f>
        <v>0</v>
      </c>
      <c r="H31" s="45"/>
      <c r="I31" s="45"/>
      <c r="J31" s="45"/>
      <c r="K31" s="32" t="s">
        <v>267</v>
      </c>
      <c r="L31" s="44"/>
      <c r="M31" s="32"/>
      <c r="N31" s="46"/>
      <c r="O31" s="46"/>
      <c r="P31" s="46"/>
      <c r="Q31" s="46"/>
      <c r="R31" s="46"/>
      <c r="S31" s="46"/>
      <c r="T31" s="33"/>
      <c r="U31" s="33"/>
      <c r="W31" s="27"/>
    </row>
    <row r="32" spans="2:34" ht="15.75" x14ac:dyDescent="0.15">
      <c r="C32" s="29" t="s">
        <v>5</v>
      </c>
      <c r="D32" s="47" t="s">
        <v>258</v>
      </c>
      <c r="E32" s="47"/>
      <c r="F32" s="47"/>
      <c r="G32" s="42">
        <f>SUM(G30:J31)</f>
        <v>1480460</v>
      </c>
      <c r="H32" s="42"/>
      <c r="I32" s="42"/>
      <c r="J32" s="42"/>
      <c r="K32" s="47" t="s">
        <v>267</v>
      </c>
      <c r="N32" s="33"/>
      <c r="O32" s="33"/>
      <c r="P32" s="33"/>
      <c r="S32" s="33"/>
      <c r="T32" s="33"/>
      <c r="U32" s="33"/>
      <c r="W32" s="27"/>
    </row>
    <row r="33" spans="1:23" ht="13.5" customHeight="1" x14ac:dyDescent="0.15">
      <c r="C33" s="37"/>
      <c r="L33" s="33"/>
      <c r="N33" s="33"/>
      <c r="O33" s="33"/>
      <c r="P33" s="33"/>
      <c r="S33" s="33"/>
      <c r="T33" s="33"/>
      <c r="U33" s="33"/>
      <c r="W33" s="27"/>
    </row>
    <row r="34" spans="1:23" ht="13.5" customHeight="1" x14ac:dyDescent="0.15">
      <c r="C34" s="37"/>
      <c r="L34" s="33"/>
      <c r="N34" s="33"/>
      <c r="O34" s="33"/>
      <c r="P34" s="33"/>
      <c r="S34" s="33"/>
      <c r="T34" s="33"/>
      <c r="U34" s="33"/>
      <c r="W34" s="27"/>
    </row>
    <row r="35" spans="1:23" ht="13.5" customHeight="1" x14ac:dyDescent="0.15">
      <c r="C35" s="37"/>
      <c r="L35" s="33"/>
      <c r="N35" s="33"/>
      <c r="O35" s="33"/>
      <c r="P35" s="33"/>
      <c r="S35" s="33"/>
      <c r="T35" s="33"/>
      <c r="U35" s="33"/>
      <c r="W35" s="27"/>
    </row>
    <row r="36" spans="1:23" ht="13.5" customHeight="1" x14ac:dyDescent="0.15">
      <c r="C36" s="37"/>
      <c r="L36" s="33"/>
      <c r="N36" s="33"/>
      <c r="O36" s="33"/>
      <c r="P36" s="33"/>
      <c r="S36" s="33"/>
      <c r="T36" s="33"/>
      <c r="U36" s="33"/>
      <c r="W36" s="27"/>
    </row>
    <row r="37" spans="1:23" ht="13.5" customHeight="1" x14ac:dyDescent="0.15">
      <c r="C37" s="37"/>
      <c r="L37" s="33"/>
      <c r="N37" s="33"/>
      <c r="O37" s="33"/>
      <c r="R37" s="148"/>
      <c r="S37" s="33"/>
      <c r="T37" s="33"/>
      <c r="U37" s="33"/>
      <c r="W37" s="27"/>
    </row>
    <row r="38" spans="1:23" ht="22.5" customHeight="1" x14ac:dyDescent="0.15">
      <c r="B38" s="27" t="s">
        <v>270</v>
      </c>
      <c r="C38" s="37"/>
      <c r="L38" s="33"/>
      <c r="N38" s="33"/>
      <c r="O38" s="33"/>
      <c r="P38" s="33"/>
      <c r="S38" s="33"/>
      <c r="T38" s="33"/>
      <c r="U38" s="33"/>
      <c r="W38" s="27"/>
    </row>
    <row r="39" spans="1:23" ht="15" customHeight="1" x14ac:dyDescent="0.15">
      <c r="B39" s="28"/>
      <c r="R39" s="31">
        <f ca="1">R10</f>
        <v>45200</v>
      </c>
      <c r="S39" s="31"/>
      <c r="T39" s="31">
        <v>42269</v>
      </c>
      <c r="U39" s="31"/>
      <c r="W39" s="28"/>
    </row>
    <row r="40" spans="1:23" ht="15" customHeight="1" x14ac:dyDescent="0.15">
      <c r="B40" s="28"/>
      <c r="C40" s="32" t="s">
        <v>264</v>
      </c>
      <c r="D40" s="32"/>
      <c r="E40" s="32"/>
      <c r="F40" s="32"/>
      <c r="G40" s="32"/>
      <c r="H40" s="32"/>
      <c r="W40" s="28"/>
    </row>
    <row r="41" spans="1:23" ht="8.25" customHeight="1" x14ac:dyDescent="0.15">
      <c r="C41" s="37"/>
      <c r="L41" s="33"/>
      <c r="N41" s="33"/>
      <c r="O41" s="33"/>
      <c r="P41" s="33"/>
      <c r="S41" s="33"/>
      <c r="T41" s="33"/>
      <c r="U41" s="33"/>
      <c r="W41" s="27"/>
    </row>
    <row r="42" spans="1:23" ht="19.5" customHeight="1" x14ac:dyDescent="0.15">
      <c r="B42" s="50"/>
      <c r="C42" s="51" t="s">
        <v>241</v>
      </c>
      <c r="D42" s="51"/>
      <c r="E42" s="51" t="s">
        <v>244</v>
      </c>
      <c r="F42" s="51"/>
      <c r="G42" s="51"/>
      <c r="H42" s="51"/>
      <c r="I42" s="51"/>
      <c r="J42" s="52"/>
      <c r="K42" s="52"/>
      <c r="L42" s="53" t="s">
        <v>242</v>
      </c>
      <c r="M42" s="53"/>
      <c r="N42" s="53"/>
      <c r="O42" s="54"/>
      <c r="P42" s="54"/>
      <c r="Q42" s="55" t="s">
        <v>266</v>
      </c>
      <c r="R42" s="55"/>
      <c r="S42" s="56"/>
      <c r="T42" s="54"/>
      <c r="U42" s="54"/>
      <c r="V42" s="57"/>
      <c r="W42" s="27"/>
    </row>
    <row r="43" spans="1:23" ht="17.25" customHeight="1" x14ac:dyDescent="0.15">
      <c r="A43" s="27">
        <v>1</v>
      </c>
      <c r="B43" s="58"/>
      <c r="C43" s="114"/>
      <c r="D43" s="114"/>
      <c r="E43" s="30" t="s">
        <v>278</v>
      </c>
      <c r="F43" s="30"/>
      <c r="G43" s="30"/>
      <c r="H43" s="30"/>
      <c r="I43" s="30"/>
      <c r="J43" s="37"/>
      <c r="K43" s="37"/>
      <c r="L43" s="60">
        <v>0.375</v>
      </c>
      <c r="M43" s="61" t="str">
        <f>IF(L43="","","～")</f>
        <v>～</v>
      </c>
      <c r="N43" s="62">
        <v>0.66666666666666663</v>
      </c>
      <c r="Q43" s="144">
        <f>IF(N43="","",INDEX(Sheet3!A:X,MATCH(E43&amp;L43,Sheet3!C:C,0),MATCH(N43,Sheet3!$1:$1,0))*W43)</f>
        <v>221800</v>
      </c>
      <c r="R43" s="144"/>
      <c r="S43" s="63"/>
      <c r="V43" s="58"/>
      <c r="W43" s="27">
        <f>IF(E43="控室",VLOOKUP(H43,Sheet2!$B$22:$C$52,2,FALSE),1)</f>
        <v>1</v>
      </c>
    </row>
    <row r="44" spans="1:23" ht="17.25" customHeight="1" x14ac:dyDescent="0.15">
      <c r="A44" s="27">
        <v>2</v>
      </c>
      <c r="B44" s="64"/>
      <c r="C44" s="115"/>
      <c r="D44" s="115"/>
      <c r="E44" s="66" t="s">
        <v>279</v>
      </c>
      <c r="F44" s="66"/>
      <c r="G44" s="66"/>
      <c r="H44" s="66"/>
      <c r="I44" s="66"/>
      <c r="J44" s="67"/>
      <c r="K44" s="67"/>
      <c r="L44" s="60">
        <v>0.375</v>
      </c>
      <c r="M44" s="69" t="str">
        <f>IF(L44="","","～")</f>
        <v>～</v>
      </c>
      <c r="N44" s="70">
        <v>0.875</v>
      </c>
      <c r="O44" s="71"/>
      <c r="P44" s="71"/>
      <c r="Q44" s="145">
        <f>IF(N44="","",INDEX(Sheet3!A:X,MATCH(E44&amp;L44,Sheet3!C:C,0),MATCH(N44,Sheet3!$1:$1,0))*W44)</f>
        <v>2400</v>
      </c>
      <c r="R44" s="145"/>
      <c r="S44" s="72"/>
      <c r="T44" s="71"/>
      <c r="U44" s="71"/>
      <c r="V44" s="73"/>
      <c r="W44" s="27">
        <f>IF(E44="控室",VLOOKUP(H44,Sheet2!$B$22:$C$52,2,FALSE),1)</f>
        <v>1</v>
      </c>
    </row>
    <row r="45" spans="1:23" ht="17.25" customHeight="1" x14ac:dyDescent="0.15">
      <c r="A45" s="27">
        <v>3</v>
      </c>
      <c r="B45" s="58"/>
      <c r="C45" s="114"/>
      <c r="D45" s="114"/>
      <c r="E45" s="30" t="s">
        <v>280</v>
      </c>
      <c r="F45" s="30"/>
      <c r="G45" s="30"/>
      <c r="H45" s="30"/>
      <c r="I45" s="30"/>
      <c r="J45" s="37"/>
      <c r="K45" s="37"/>
      <c r="L45" s="60">
        <v>0.375</v>
      </c>
      <c r="M45" s="61" t="str">
        <f>IF(L45="","","～")</f>
        <v>～</v>
      </c>
      <c r="N45" s="70">
        <v>0.875</v>
      </c>
      <c r="Q45" s="144">
        <f>IF(N45="","",INDEX(Sheet3!A:X,MATCH(E45&amp;L45,Sheet3!C:C,0),MATCH(N45,Sheet3!$1:$1,0))*W45)</f>
        <v>41730</v>
      </c>
      <c r="R45" s="144"/>
      <c r="S45" s="63"/>
      <c r="V45" s="58"/>
      <c r="W45" s="27">
        <f>IF(E45="控室",VLOOKUP(H45,Sheet2!$B$22:$C$52,2,FALSE),1)</f>
        <v>1</v>
      </c>
    </row>
    <row r="46" spans="1:23" ht="17.25" customHeight="1" x14ac:dyDescent="0.15">
      <c r="A46" s="27">
        <v>4</v>
      </c>
      <c r="B46" s="64"/>
      <c r="C46" s="115"/>
      <c r="D46" s="115"/>
      <c r="E46" s="66" t="s">
        <v>281</v>
      </c>
      <c r="F46" s="66"/>
      <c r="G46" s="66"/>
      <c r="H46" s="66"/>
      <c r="I46" s="66"/>
      <c r="J46" s="67"/>
      <c r="K46" s="67"/>
      <c r="L46" s="60">
        <v>0.375</v>
      </c>
      <c r="M46" s="69" t="str">
        <f t="shared" ref="M46:M83" si="0">IF(L46="","","～")</f>
        <v>～</v>
      </c>
      <c r="N46" s="70">
        <v>0.875</v>
      </c>
      <c r="O46" s="71"/>
      <c r="P46" s="71"/>
      <c r="Q46" s="145">
        <f>IF(N46="","",INDEX(Sheet3!A:X,MATCH(E46&amp;L46,Sheet3!C:C,0),MATCH(N46,Sheet3!$1:$1,0))*W46)</f>
        <v>342480</v>
      </c>
      <c r="R46" s="145"/>
      <c r="S46" s="72"/>
      <c r="T46" s="71"/>
      <c r="U46" s="71"/>
      <c r="V46" s="73"/>
      <c r="W46" s="27">
        <f>IF(E46="控室",VLOOKUP(H46,Sheet2!$B$22:$C$52,2,FALSE),1)</f>
        <v>1</v>
      </c>
    </row>
    <row r="47" spans="1:23" ht="17.25" customHeight="1" x14ac:dyDescent="0.15">
      <c r="A47" s="27">
        <v>5</v>
      </c>
      <c r="B47" s="58"/>
      <c r="C47" s="114"/>
      <c r="D47" s="114"/>
      <c r="E47" s="30" t="s">
        <v>282</v>
      </c>
      <c r="F47" s="30"/>
      <c r="G47" s="30"/>
      <c r="H47" s="30"/>
      <c r="I47" s="30"/>
      <c r="J47" s="37"/>
      <c r="K47" s="37"/>
      <c r="L47" s="60">
        <v>0.375</v>
      </c>
      <c r="M47" s="61" t="str">
        <f t="shared" si="0"/>
        <v>～</v>
      </c>
      <c r="N47" s="70">
        <v>0.875</v>
      </c>
      <c r="Q47" s="144">
        <f>IF(N47="","",INDEX(Sheet3!A:X,MATCH(E47&amp;L47,Sheet3!C:C,0),MATCH(N47,Sheet3!$1:$1,0))*W47)</f>
        <v>342480</v>
      </c>
      <c r="R47" s="144"/>
      <c r="S47" s="63"/>
      <c r="V47" s="58"/>
      <c r="W47" s="27">
        <f>IF(E47="控室",VLOOKUP(H47,Sheet2!$B$22:$C$52,2,FALSE),1)</f>
        <v>1</v>
      </c>
    </row>
    <row r="48" spans="1:23" ht="17.25" customHeight="1" x14ac:dyDescent="0.15">
      <c r="A48" s="27">
        <v>6</v>
      </c>
      <c r="B48" s="64"/>
      <c r="C48" s="115"/>
      <c r="D48" s="115"/>
      <c r="E48" s="66" t="s">
        <v>283</v>
      </c>
      <c r="F48" s="66"/>
      <c r="G48" s="66"/>
      <c r="H48" s="66"/>
      <c r="I48" s="66"/>
      <c r="J48" s="67"/>
      <c r="K48" s="67"/>
      <c r="L48" s="60">
        <v>0.375</v>
      </c>
      <c r="M48" s="69" t="str">
        <f t="shared" si="0"/>
        <v>～</v>
      </c>
      <c r="N48" s="70">
        <v>0.875</v>
      </c>
      <c r="O48" s="71"/>
      <c r="P48" s="71"/>
      <c r="Q48" s="145">
        <f>IF(N48="","",INDEX(Sheet3!A:X,MATCH(E48&amp;L48,Sheet3!C:C,0),MATCH(N48,Sheet3!$1:$1,0))*W48)</f>
        <v>171340</v>
      </c>
      <c r="R48" s="145"/>
      <c r="S48" s="72"/>
      <c r="T48" s="71"/>
      <c r="U48" s="71"/>
      <c r="V48" s="73"/>
      <c r="W48" s="27">
        <f>IF(E48="控室",VLOOKUP(H48,Sheet2!$B$22:$C$52,2,FALSE),1)</f>
        <v>1</v>
      </c>
    </row>
    <row r="49" spans="1:23" ht="17.25" customHeight="1" x14ac:dyDescent="0.15">
      <c r="A49" s="27">
        <v>7</v>
      </c>
      <c r="B49" s="58"/>
      <c r="C49" s="114"/>
      <c r="D49" s="114"/>
      <c r="E49" s="30" t="s">
        <v>284</v>
      </c>
      <c r="F49" s="30"/>
      <c r="G49" s="30"/>
      <c r="H49" s="30"/>
      <c r="I49" s="30"/>
      <c r="J49" s="37"/>
      <c r="K49" s="37"/>
      <c r="L49" s="60">
        <v>0.375</v>
      </c>
      <c r="M49" s="61" t="str">
        <f t="shared" si="0"/>
        <v>～</v>
      </c>
      <c r="N49" s="70">
        <v>0.875</v>
      </c>
      <c r="Q49" s="144">
        <f>IF(N49="","",INDEX(Sheet3!A:X,MATCH(E49&amp;L49,Sheet3!C:C,0),MATCH(N49,Sheet3!$1:$1,0))*W49)</f>
        <v>126900</v>
      </c>
      <c r="R49" s="144"/>
      <c r="S49" s="63"/>
      <c r="V49" s="58"/>
      <c r="W49" s="27">
        <f>IF(E49="控室",VLOOKUP(H49,Sheet2!$B$22:$C$52,2,FALSE),1)</f>
        <v>1</v>
      </c>
    </row>
    <row r="50" spans="1:23" ht="17.25" customHeight="1" x14ac:dyDescent="0.15">
      <c r="A50" s="27">
        <v>8</v>
      </c>
      <c r="B50" s="64"/>
      <c r="C50" s="115"/>
      <c r="D50" s="115"/>
      <c r="E50" s="66" t="s">
        <v>302</v>
      </c>
      <c r="F50" s="66"/>
      <c r="G50" s="66"/>
      <c r="H50" s="66"/>
      <c r="I50" s="66"/>
      <c r="J50" s="67"/>
      <c r="K50" s="67"/>
      <c r="L50" s="60">
        <v>0.375</v>
      </c>
      <c r="M50" s="69" t="str">
        <f t="shared" si="0"/>
        <v>～</v>
      </c>
      <c r="N50" s="70">
        <v>0.875</v>
      </c>
      <c r="O50" s="71"/>
      <c r="P50" s="71"/>
      <c r="Q50" s="145">
        <f>IF(N50="","",INDEX(Sheet3!A:X,MATCH(E50&amp;L50,Sheet3!C:C,0),MATCH(N50,Sheet3!$1:$1,0))*W50)</f>
        <v>183870</v>
      </c>
      <c r="R50" s="145"/>
      <c r="S50" s="72"/>
      <c r="T50" s="71"/>
      <c r="U50" s="71"/>
      <c r="V50" s="73"/>
      <c r="W50" s="27">
        <f>IF(E50="控室",VLOOKUP(H50,Sheet2!$B$22:$C$52,2,FALSE),1)</f>
        <v>1</v>
      </c>
    </row>
    <row r="51" spans="1:23" ht="17.25" customHeight="1" x14ac:dyDescent="0.15">
      <c r="A51" s="27">
        <v>9</v>
      </c>
      <c r="B51" s="58"/>
      <c r="C51" s="114"/>
      <c r="D51" s="114"/>
      <c r="E51" s="30" t="s">
        <v>303</v>
      </c>
      <c r="F51" s="30"/>
      <c r="G51" s="30"/>
      <c r="H51" s="30"/>
      <c r="I51" s="30"/>
      <c r="J51" s="37"/>
      <c r="K51" s="37"/>
      <c r="L51" s="60">
        <v>0.375</v>
      </c>
      <c r="M51" s="61" t="str">
        <f t="shared" si="0"/>
        <v>～</v>
      </c>
      <c r="N51" s="70">
        <v>0.875</v>
      </c>
      <c r="Q51" s="144">
        <f>IF(N51="","",INDEX(Sheet3!A:X,MATCH(E51&amp;L51,Sheet3!C:C,0),MATCH(N51,Sheet3!$1:$1,0))*W51)</f>
        <v>47460</v>
      </c>
      <c r="R51" s="144"/>
      <c r="S51" s="63"/>
      <c r="V51" s="58"/>
      <c r="W51" s="27">
        <f>IF(E51="控室",VLOOKUP(H51,Sheet2!$B$22:$C$52,2,FALSE),1)</f>
        <v>1</v>
      </c>
    </row>
    <row r="52" spans="1:23" ht="17.25" customHeight="1" x14ac:dyDescent="0.15">
      <c r="A52" s="27">
        <v>10</v>
      </c>
      <c r="B52" s="64"/>
      <c r="C52" s="115"/>
      <c r="D52" s="115"/>
      <c r="E52" s="66"/>
      <c r="F52" s="66"/>
      <c r="G52" s="66"/>
      <c r="H52" s="66"/>
      <c r="I52" s="66"/>
      <c r="J52" s="67"/>
      <c r="K52" s="67"/>
      <c r="L52" s="68"/>
      <c r="M52" s="69" t="str">
        <f t="shared" si="0"/>
        <v/>
      </c>
      <c r="N52" s="70"/>
      <c r="O52" s="71"/>
      <c r="P52" s="71"/>
      <c r="Q52" s="145" t="str">
        <f>IF(N52="","",INDEX(Sheet3!A:X,MATCH(E52&amp;L52,Sheet3!C:C,0),MATCH(N52,Sheet3!$1:$1,0))*W52)</f>
        <v/>
      </c>
      <c r="R52" s="145"/>
      <c r="S52" s="72"/>
      <c r="T52" s="71"/>
      <c r="U52" s="71"/>
      <c r="V52" s="73"/>
      <c r="W52" s="27">
        <f>IF(E52="控室",VLOOKUP(H52,Sheet2!$B$22:$C$52,2,FALSE),1)</f>
        <v>1</v>
      </c>
    </row>
    <row r="53" spans="1:23" ht="17.25" customHeight="1" x14ac:dyDescent="0.15">
      <c r="A53" s="27">
        <v>11</v>
      </c>
      <c r="B53" s="58"/>
      <c r="C53" s="114"/>
      <c r="D53" s="114"/>
      <c r="E53" s="30"/>
      <c r="F53" s="30"/>
      <c r="G53" s="30"/>
      <c r="H53" s="30"/>
      <c r="I53" s="30"/>
      <c r="J53" s="37"/>
      <c r="K53" s="37"/>
      <c r="L53" s="60"/>
      <c r="M53" s="61" t="str">
        <f t="shared" si="0"/>
        <v/>
      </c>
      <c r="N53" s="62"/>
      <c r="Q53" s="144" t="str">
        <f>IF(N53="","",INDEX(Sheet3!A:X,MATCH(E53&amp;L53,Sheet3!C:C,0),MATCH(N53,Sheet3!$1:$1,0))*W53)</f>
        <v/>
      </c>
      <c r="R53" s="144"/>
      <c r="S53" s="63"/>
      <c r="V53" s="58"/>
      <c r="W53" s="27">
        <f>IF(E53="控室",VLOOKUP(H53,Sheet2!$B$22:$C$52,2,FALSE),1)</f>
        <v>1</v>
      </c>
    </row>
    <row r="54" spans="1:23" ht="17.25" customHeight="1" x14ac:dyDescent="0.15">
      <c r="A54" s="27">
        <v>12</v>
      </c>
      <c r="B54" s="64"/>
      <c r="C54" s="115"/>
      <c r="D54" s="115"/>
      <c r="E54" s="66"/>
      <c r="F54" s="66"/>
      <c r="G54" s="66"/>
      <c r="H54" s="66"/>
      <c r="I54" s="66"/>
      <c r="J54" s="67"/>
      <c r="K54" s="67"/>
      <c r="L54" s="68"/>
      <c r="M54" s="69" t="str">
        <f t="shared" si="0"/>
        <v/>
      </c>
      <c r="N54" s="70"/>
      <c r="O54" s="71"/>
      <c r="P54" s="71"/>
      <c r="Q54" s="145" t="str">
        <f>IF(N54="","",INDEX(Sheet3!A:X,MATCH(E54&amp;L54,Sheet3!C:C,0),MATCH(N54,Sheet3!$1:$1,0))*W54)</f>
        <v/>
      </c>
      <c r="R54" s="145"/>
      <c r="S54" s="72"/>
      <c r="T54" s="71"/>
      <c r="U54" s="71"/>
      <c r="V54" s="73"/>
      <c r="W54" s="27">
        <f>IF(E54="控室",VLOOKUP(H54,Sheet2!$B$22:$C$52,2,FALSE),1)</f>
        <v>1</v>
      </c>
    </row>
    <row r="55" spans="1:23" ht="17.25" customHeight="1" x14ac:dyDescent="0.15">
      <c r="A55" s="27">
        <v>13</v>
      </c>
      <c r="B55" s="58"/>
      <c r="C55" s="114"/>
      <c r="D55" s="114"/>
      <c r="E55" s="30"/>
      <c r="F55" s="30"/>
      <c r="G55" s="30"/>
      <c r="H55" s="30"/>
      <c r="I55" s="30"/>
      <c r="J55" s="37"/>
      <c r="K55" s="37"/>
      <c r="L55" s="60"/>
      <c r="M55" s="61" t="str">
        <f t="shared" si="0"/>
        <v/>
      </c>
      <c r="N55" s="62"/>
      <c r="Q55" s="144" t="str">
        <f>IF(N55="","",INDEX(Sheet3!A:X,MATCH(E55&amp;L55,Sheet3!C:C,0),MATCH(N55,Sheet3!$1:$1,0))*W55)</f>
        <v/>
      </c>
      <c r="R55" s="144"/>
      <c r="S55" s="63"/>
      <c r="V55" s="58"/>
      <c r="W55" s="27">
        <f>IF(E55="控室",VLOOKUP(H55,Sheet2!$B$22:$C$52,2,FALSE),1)</f>
        <v>1</v>
      </c>
    </row>
    <row r="56" spans="1:23" ht="17.25" customHeight="1" x14ac:dyDescent="0.15">
      <c r="A56" s="27">
        <v>14</v>
      </c>
      <c r="B56" s="64"/>
      <c r="C56" s="115"/>
      <c r="D56" s="115"/>
      <c r="E56" s="66"/>
      <c r="F56" s="66"/>
      <c r="G56" s="66"/>
      <c r="H56" s="66"/>
      <c r="I56" s="66"/>
      <c r="J56" s="67"/>
      <c r="K56" s="67"/>
      <c r="L56" s="68"/>
      <c r="M56" s="69" t="str">
        <f t="shared" si="0"/>
        <v/>
      </c>
      <c r="N56" s="70"/>
      <c r="O56" s="71"/>
      <c r="P56" s="71"/>
      <c r="Q56" s="145" t="str">
        <f>IF(N56="","",INDEX(Sheet3!A:X,MATCH(E56&amp;L56,Sheet3!C:C,0),MATCH(N56,Sheet3!$1:$1,0))*W56)</f>
        <v/>
      </c>
      <c r="R56" s="145"/>
      <c r="S56" s="72"/>
      <c r="T56" s="71"/>
      <c r="U56" s="71"/>
      <c r="V56" s="73"/>
      <c r="W56" s="27">
        <f>IF(E56="控室",VLOOKUP(H56,Sheet2!$B$22:$C$52,2,FALSE),1)</f>
        <v>1</v>
      </c>
    </row>
    <row r="57" spans="1:23" ht="17.25" customHeight="1" x14ac:dyDescent="0.15">
      <c r="A57" s="27">
        <v>15</v>
      </c>
      <c r="B57" s="58"/>
      <c r="C57" s="114"/>
      <c r="D57" s="114"/>
      <c r="E57" s="30"/>
      <c r="F57" s="30"/>
      <c r="G57" s="30"/>
      <c r="H57" s="30"/>
      <c r="I57" s="30"/>
      <c r="J57" s="37"/>
      <c r="K57" s="37"/>
      <c r="L57" s="60"/>
      <c r="M57" s="61" t="str">
        <f t="shared" si="0"/>
        <v/>
      </c>
      <c r="N57" s="62"/>
      <c r="Q57" s="144" t="str">
        <f>IF(N57="","",INDEX(Sheet3!A:X,MATCH(E57&amp;L57,Sheet3!C:C,0),MATCH(N57,Sheet3!$1:$1,0))*W57)</f>
        <v/>
      </c>
      <c r="R57" s="144"/>
      <c r="S57" s="63"/>
      <c r="V57" s="58"/>
      <c r="W57" s="27">
        <f>IF(E57="控室",VLOOKUP(H57,Sheet2!$B$22:$C$52,2,FALSE),1)</f>
        <v>1</v>
      </c>
    </row>
    <row r="58" spans="1:23" ht="17.25" customHeight="1" x14ac:dyDescent="0.15">
      <c r="A58" s="27">
        <v>16</v>
      </c>
      <c r="B58" s="64"/>
      <c r="C58" s="115"/>
      <c r="D58" s="115"/>
      <c r="E58" s="66"/>
      <c r="F58" s="66"/>
      <c r="G58" s="66"/>
      <c r="H58" s="66"/>
      <c r="I58" s="66"/>
      <c r="J58" s="67"/>
      <c r="K58" s="67"/>
      <c r="L58" s="68"/>
      <c r="M58" s="69" t="str">
        <f t="shared" si="0"/>
        <v/>
      </c>
      <c r="N58" s="70"/>
      <c r="O58" s="71"/>
      <c r="P58" s="71"/>
      <c r="Q58" s="145" t="str">
        <f>IF(N58="","",INDEX(Sheet3!A:X,MATCH(E58&amp;L58,Sheet3!C:C,0),MATCH(N58,Sheet3!$1:$1,0))*W58)</f>
        <v/>
      </c>
      <c r="R58" s="145"/>
      <c r="S58" s="72"/>
      <c r="T58" s="71"/>
      <c r="U58" s="71"/>
      <c r="V58" s="73"/>
      <c r="W58" s="27">
        <f>IF(E58="控室",VLOOKUP(H58,Sheet2!$B$22:$C$52,2,FALSE),1)</f>
        <v>1</v>
      </c>
    </row>
    <row r="59" spans="1:23" ht="17.25" customHeight="1" x14ac:dyDescent="0.15">
      <c r="A59" s="27">
        <v>17</v>
      </c>
      <c r="B59" s="58"/>
      <c r="C59" s="114"/>
      <c r="D59" s="114"/>
      <c r="E59" s="30"/>
      <c r="F59" s="30"/>
      <c r="G59" s="30"/>
      <c r="H59" s="30"/>
      <c r="I59" s="30"/>
      <c r="J59" s="37"/>
      <c r="K59" s="37"/>
      <c r="L59" s="60"/>
      <c r="M59" s="61" t="str">
        <f t="shared" si="0"/>
        <v/>
      </c>
      <c r="N59" s="62"/>
      <c r="Q59" s="144" t="str">
        <f>IF(N59="","",INDEX(Sheet3!A:X,MATCH(E59&amp;L59,Sheet3!C:C,0),MATCH(N59,Sheet3!$1:$1,0))*W59)</f>
        <v/>
      </c>
      <c r="R59" s="144"/>
      <c r="S59" s="63"/>
      <c r="V59" s="58"/>
      <c r="W59" s="27">
        <f>IF(E59="控室",VLOOKUP(H59,Sheet2!$B$22:$C$52,2,FALSE),1)</f>
        <v>1</v>
      </c>
    </row>
    <row r="60" spans="1:23" ht="17.25" customHeight="1" x14ac:dyDescent="0.15">
      <c r="A60" s="27">
        <v>18</v>
      </c>
      <c r="B60" s="64"/>
      <c r="C60" s="115"/>
      <c r="D60" s="115"/>
      <c r="E60" s="66"/>
      <c r="F60" s="66"/>
      <c r="G60" s="66"/>
      <c r="H60" s="66"/>
      <c r="I60" s="66"/>
      <c r="J60" s="67"/>
      <c r="K60" s="67"/>
      <c r="L60" s="68"/>
      <c r="M60" s="69" t="str">
        <f t="shared" si="0"/>
        <v/>
      </c>
      <c r="N60" s="70"/>
      <c r="O60" s="71"/>
      <c r="P60" s="71"/>
      <c r="Q60" s="145" t="str">
        <f>IF(N60="","",INDEX(Sheet3!A:X,MATCH(E60&amp;L60,Sheet3!C:C,0),MATCH(N60,Sheet3!$1:$1,0))*W60)</f>
        <v/>
      </c>
      <c r="R60" s="145"/>
      <c r="S60" s="72"/>
      <c r="T60" s="71"/>
      <c r="U60" s="71"/>
      <c r="V60" s="73"/>
      <c r="W60" s="27">
        <f>IF(E60="控室",VLOOKUP(H60,Sheet2!$B$22:$C$52,2,FALSE),1)</f>
        <v>1</v>
      </c>
    </row>
    <row r="61" spans="1:23" ht="17.25" customHeight="1" x14ac:dyDescent="0.15">
      <c r="A61" s="27">
        <v>19</v>
      </c>
      <c r="B61" s="58"/>
      <c r="C61" s="114"/>
      <c r="D61" s="114"/>
      <c r="E61" s="30"/>
      <c r="F61" s="30"/>
      <c r="G61" s="30"/>
      <c r="H61" s="30"/>
      <c r="I61" s="30"/>
      <c r="J61" s="37"/>
      <c r="K61" s="37"/>
      <c r="L61" s="60"/>
      <c r="M61" s="61" t="str">
        <f t="shared" si="0"/>
        <v/>
      </c>
      <c r="N61" s="62"/>
      <c r="Q61" s="144" t="str">
        <f>IF(N61="","",INDEX(Sheet3!A:X,MATCH(E61&amp;L61,Sheet3!C:C,0),MATCH(N61,Sheet3!$1:$1,0))*W61)</f>
        <v/>
      </c>
      <c r="R61" s="144"/>
      <c r="S61" s="63"/>
      <c r="V61" s="58"/>
      <c r="W61" s="27">
        <f>IF(E61="控室",VLOOKUP(H61,Sheet2!$B$22:$C$52,2,FALSE),1)</f>
        <v>1</v>
      </c>
    </row>
    <row r="62" spans="1:23" ht="17.25" customHeight="1" x14ac:dyDescent="0.15">
      <c r="A62" s="27">
        <v>20</v>
      </c>
      <c r="B62" s="64"/>
      <c r="C62" s="115"/>
      <c r="D62" s="115"/>
      <c r="E62" s="66"/>
      <c r="F62" s="66"/>
      <c r="G62" s="66"/>
      <c r="H62" s="66"/>
      <c r="I62" s="66"/>
      <c r="J62" s="67"/>
      <c r="K62" s="67"/>
      <c r="L62" s="68"/>
      <c r="M62" s="69" t="str">
        <f t="shared" si="0"/>
        <v/>
      </c>
      <c r="N62" s="70"/>
      <c r="O62" s="71"/>
      <c r="P62" s="71"/>
      <c r="Q62" s="145" t="str">
        <f>IF(N62="","",INDEX(Sheet3!A:X,MATCH(E62&amp;L62,Sheet3!C:C,0),MATCH(N62,Sheet3!$1:$1,0))*W62)</f>
        <v/>
      </c>
      <c r="R62" s="145"/>
      <c r="S62" s="72"/>
      <c r="T62" s="71"/>
      <c r="U62" s="71"/>
      <c r="V62" s="73"/>
      <c r="W62" s="27">
        <f>IF(E62="控室",VLOOKUP(H62,Sheet2!$B$22:$C$52,2,FALSE),1)</f>
        <v>1</v>
      </c>
    </row>
    <row r="63" spans="1:23" ht="17.25" customHeight="1" x14ac:dyDescent="0.15">
      <c r="A63" s="27">
        <v>21</v>
      </c>
      <c r="B63" s="58"/>
      <c r="C63" s="114"/>
      <c r="D63" s="114"/>
      <c r="E63" s="30"/>
      <c r="F63" s="30"/>
      <c r="G63" s="30"/>
      <c r="H63" s="30"/>
      <c r="I63" s="30"/>
      <c r="J63" s="37"/>
      <c r="K63" s="37"/>
      <c r="L63" s="60"/>
      <c r="M63" s="61" t="str">
        <f t="shared" si="0"/>
        <v/>
      </c>
      <c r="N63" s="62"/>
      <c r="Q63" s="144" t="str">
        <f>IF(N63="","",INDEX(Sheet3!A:X,MATCH(E63&amp;L63,Sheet3!C:C,0),MATCH(N63,Sheet3!$1:$1,0))*W63)</f>
        <v/>
      </c>
      <c r="R63" s="144"/>
      <c r="S63" s="63"/>
      <c r="V63" s="58"/>
      <c r="W63" s="27">
        <f>IF(E63="控室",VLOOKUP(H63,Sheet2!$B$22:$C$52,2,FALSE),1)</f>
        <v>1</v>
      </c>
    </row>
    <row r="64" spans="1:23" ht="17.25" customHeight="1" x14ac:dyDescent="0.15">
      <c r="A64" s="27">
        <v>22</v>
      </c>
      <c r="B64" s="64"/>
      <c r="C64" s="115"/>
      <c r="D64" s="115"/>
      <c r="E64" s="66"/>
      <c r="F64" s="66"/>
      <c r="G64" s="66"/>
      <c r="H64" s="66"/>
      <c r="I64" s="66"/>
      <c r="J64" s="67"/>
      <c r="K64" s="67"/>
      <c r="L64" s="68"/>
      <c r="M64" s="69" t="str">
        <f t="shared" si="0"/>
        <v/>
      </c>
      <c r="N64" s="70"/>
      <c r="O64" s="71"/>
      <c r="P64" s="71"/>
      <c r="Q64" s="145" t="str">
        <f>IF(N64="","",INDEX(Sheet3!A:X,MATCH(E64&amp;L64,Sheet3!C:C,0),MATCH(N64,Sheet3!$1:$1,0))*W64)</f>
        <v/>
      </c>
      <c r="R64" s="145"/>
      <c r="S64" s="72"/>
      <c r="T64" s="71"/>
      <c r="U64" s="71"/>
      <c r="V64" s="73"/>
      <c r="W64" s="27">
        <f>IF(E64="控室",VLOOKUP(H64,Sheet2!$B$22:$C$52,2,FALSE),1)</f>
        <v>1</v>
      </c>
    </row>
    <row r="65" spans="1:23" ht="17.25" customHeight="1" x14ac:dyDescent="0.15">
      <c r="A65" s="27">
        <v>23</v>
      </c>
      <c r="B65" s="58"/>
      <c r="C65" s="114"/>
      <c r="D65" s="114"/>
      <c r="E65" s="30"/>
      <c r="F65" s="30"/>
      <c r="G65" s="30"/>
      <c r="H65" s="30"/>
      <c r="I65" s="30"/>
      <c r="J65" s="37"/>
      <c r="K65" s="37"/>
      <c r="L65" s="60"/>
      <c r="M65" s="61" t="str">
        <f t="shared" si="0"/>
        <v/>
      </c>
      <c r="N65" s="62"/>
      <c r="Q65" s="144" t="str">
        <f>IF(N65="","",INDEX(Sheet3!A:X,MATCH(E65&amp;L65,Sheet3!C:C,0),MATCH(N65,Sheet3!$1:$1,0))*W65)</f>
        <v/>
      </c>
      <c r="R65" s="144"/>
      <c r="S65" s="63"/>
      <c r="V65" s="58"/>
      <c r="W65" s="27">
        <f>IF(E65="控室",VLOOKUP(H65,Sheet2!$B$22:$C$52,2,FALSE),1)</f>
        <v>1</v>
      </c>
    </row>
    <row r="66" spans="1:23" ht="17.25" customHeight="1" x14ac:dyDescent="0.15">
      <c r="A66" s="27">
        <v>24</v>
      </c>
      <c r="B66" s="64"/>
      <c r="C66" s="115"/>
      <c r="D66" s="115"/>
      <c r="E66" s="66"/>
      <c r="F66" s="66"/>
      <c r="G66" s="66"/>
      <c r="H66" s="66"/>
      <c r="I66" s="66"/>
      <c r="J66" s="67"/>
      <c r="K66" s="67"/>
      <c r="L66" s="68"/>
      <c r="M66" s="69" t="str">
        <f t="shared" si="0"/>
        <v/>
      </c>
      <c r="N66" s="70"/>
      <c r="O66" s="71"/>
      <c r="P66" s="71"/>
      <c r="Q66" s="145" t="str">
        <f>IF(N66="","",INDEX(Sheet3!A:X,MATCH(E66&amp;L66,Sheet3!C:C,0),MATCH(N66,Sheet3!$1:$1,0))*W66)</f>
        <v/>
      </c>
      <c r="R66" s="145"/>
      <c r="S66" s="72"/>
      <c r="T66" s="71"/>
      <c r="U66" s="71"/>
      <c r="V66" s="73"/>
      <c r="W66" s="27">
        <f>IF(E66="控室",VLOOKUP(H66,Sheet2!$B$22:$C$52,2,FALSE),1)</f>
        <v>1</v>
      </c>
    </row>
    <row r="67" spans="1:23" ht="17.25" customHeight="1" x14ac:dyDescent="0.15">
      <c r="A67" s="27">
        <v>25</v>
      </c>
      <c r="B67" s="58"/>
      <c r="C67" s="114"/>
      <c r="D67" s="114"/>
      <c r="E67" s="30"/>
      <c r="F67" s="30"/>
      <c r="G67" s="30"/>
      <c r="H67" s="30"/>
      <c r="I67" s="30"/>
      <c r="J67" s="37"/>
      <c r="K67" s="37"/>
      <c r="L67" s="60"/>
      <c r="M67" s="61" t="str">
        <f t="shared" si="0"/>
        <v/>
      </c>
      <c r="N67" s="62"/>
      <c r="Q67" s="144" t="str">
        <f>IF(N67="","",INDEX(Sheet3!A:X,MATCH(E67&amp;L67,Sheet3!C:C,0),MATCH(N67,Sheet3!$1:$1,0))*W67)</f>
        <v/>
      </c>
      <c r="R67" s="144"/>
      <c r="S67" s="63"/>
      <c r="V67" s="58"/>
      <c r="W67" s="27">
        <f>IF(E67="控室",VLOOKUP(H67,Sheet2!$B$22:$C$52,2,FALSE),1)</f>
        <v>1</v>
      </c>
    </row>
    <row r="68" spans="1:23" ht="17.25" customHeight="1" x14ac:dyDescent="0.15">
      <c r="A68" s="27">
        <v>26</v>
      </c>
      <c r="B68" s="64"/>
      <c r="C68" s="115"/>
      <c r="D68" s="115"/>
      <c r="E68" s="66"/>
      <c r="F68" s="66"/>
      <c r="G68" s="66"/>
      <c r="H68" s="66"/>
      <c r="I68" s="66"/>
      <c r="J68" s="67"/>
      <c r="K68" s="67"/>
      <c r="L68" s="68"/>
      <c r="M68" s="69" t="str">
        <f t="shared" si="0"/>
        <v/>
      </c>
      <c r="N68" s="70"/>
      <c r="O68" s="71"/>
      <c r="P68" s="71"/>
      <c r="Q68" s="145" t="str">
        <f>IF(N68="","",INDEX(Sheet3!A:X,MATCH(E68&amp;L68,Sheet3!C:C,0),MATCH(N68,Sheet3!$1:$1,0))*W68)</f>
        <v/>
      </c>
      <c r="R68" s="145"/>
      <c r="S68" s="72"/>
      <c r="T68" s="71"/>
      <c r="U68" s="71"/>
      <c r="V68" s="73"/>
      <c r="W68" s="27">
        <f>IF(E68="控室",VLOOKUP(H68,Sheet2!$B$22:$C$52,2,FALSE),1)</f>
        <v>1</v>
      </c>
    </row>
    <row r="69" spans="1:23" ht="17.25" customHeight="1" x14ac:dyDescent="0.15">
      <c r="A69" s="27">
        <v>27</v>
      </c>
      <c r="B69" s="58"/>
      <c r="C69" s="114"/>
      <c r="D69" s="114"/>
      <c r="E69" s="30"/>
      <c r="F69" s="30"/>
      <c r="G69" s="30"/>
      <c r="H69" s="30"/>
      <c r="I69" s="30"/>
      <c r="J69" s="37"/>
      <c r="K69" s="37"/>
      <c r="L69" s="60"/>
      <c r="M69" s="61" t="str">
        <f t="shared" si="0"/>
        <v/>
      </c>
      <c r="N69" s="62"/>
      <c r="Q69" s="144" t="str">
        <f>IF(N69="","",INDEX(Sheet3!A:X,MATCH(E69&amp;L69,Sheet3!C:C,0),MATCH(N69,Sheet3!$1:$1,0))*W69)</f>
        <v/>
      </c>
      <c r="R69" s="144"/>
      <c r="S69" s="63"/>
      <c r="V69" s="58"/>
      <c r="W69" s="27">
        <f>IF(E69="控室",VLOOKUP(H69,Sheet2!$B$22:$C$52,2,FALSE),1)</f>
        <v>1</v>
      </c>
    </row>
    <row r="70" spans="1:23" ht="17.25" customHeight="1" x14ac:dyDescent="0.15">
      <c r="A70" s="27">
        <v>28</v>
      </c>
      <c r="B70" s="64"/>
      <c r="C70" s="115"/>
      <c r="D70" s="115"/>
      <c r="E70" s="66"/>
      <c r="F70" s="66"/>
      <c r="G70" s="66"/>
      <c r="H70" s="66"/>
      <c r="I70" s="66"/>
      <c r="J70" s="67"/>
      <c r="K70" s="67"/>
      <c r="L70" s="68"/>
      <c r="M70" s="69" t="str">
        <f t="shared" si="0"/>
        <v/>
      </c>
      <c r="N70" s="70"/>
      <c r="O70" s="71"/>
      <c r="P70" s="71"/>
      <c r="Q70" s="145" t="str">
        <f>IF(N70="","",INDEX(Sheet3!A:X,MATCH(E70&amp;L70,Sheet3!C:C,0),MATCH(N70,Sheet3!$1:$1,0))*W70)</f>
        <v/>
      </c>
      <c r="R70" s="145"/>
      <c r="S70" s="72"/>
      <c r="T70" s="71"/>
      <c r="U70" s="71"/>
      <c r="V70" s="73"/>
      <c r="W70" s="27">
        <f>IF(E70="控室",VLOOKUP(H70,Sheet2!$B$22:$C$52,2,FALSE),1)</f>
        <v>1</v>
      </c>
    </row>
    <row r="71" spans="1:23" ht="17.25" customHeight="1" x14ac:dyDescent="0.15">
      <c r="A71" s="27">
        <v>29</v>
      </c>
      <c r="B71" s="58"/>
      <c r="C71" s="114"/>
      <c r="D71" s="114"/>
      <c r="E71" s="30"/>
      <c r="F71" s="30"/>
      <c r="G71" s="30"/>
      <c r="H71" s="30"/>
      <c r="I71" s="30"/>
      <c r="J71" s="37"/>
      <c r="K71" s="37"/>
      <c r="L71" s="60"/>
      <c r="M71" s="61" t="str">
        <f t="shared" si="0"/>
        <v/>
      </c>
      <c r="N71" s="62"/>
      <c r="Q71" s="144" t="str">
        <f>IF(N71="","",INDEX(Sheet3!A:X,MATCH(E71&amp;L71,Sheet3!C:C,0),MATCH(N71,Sheet3!$1:$1,0))*W71)</f>
        <v/>
      </c>
      <c r="R71" s="144"/>
      <c r="S71" s="63"/>
      <c r="V71" s="58"/>
      <c r="W71" s="27">
        <f>IF(E71="控室",VLOOKUP(H71,Sheet2!$B$22:$C$52,2,FALSE),1)</f>
        <v>1</v>
      </c>
    </row>
    <row r="72" spans="1:23" ht="17.25" customHeight="1" x14ac:dyDescent="0.15">
      <c r="A72" s="27">
        <v>30</v>
      </c>
      <c r="B72" s="64"/>
      <c r="C72" s="115"/>
      <c r="D72" s="115"/>
      <c r="E72" s="66"/>
      <c r="F72" s="66"/>
      <c r="G72" s="66"/>
      <c r="H72" s="66"/>
      <c r="I72" s="66"/>
      <c r="J72" s="67"/>
      <c r="K72" s="67"/>
      <c r="L72" s="68"/>
      <c r="M72" s="69" t="str">
        <f t="shared" si="0"/>
        <v/>
      </c>
      <c r="N72" s="70"/>
      <c r="O72" s="71"/>
      <c r="P72" s="71"/>
      <c r="Q72" s="145" t="str">
        <f>IF(N72="","",INDEX(Sheet3!A:X,MATCH(E72&amp;L72,Sheet3!C:C,0),MATCH(N72,Sheet3!$1:$1,0))*W72)</f>
        <v/>
      </c>
      <c r="R72" s="145"/>
      <c r="S72" s="72"/>
      <c r="T72" s="71"/>
      <c r="U72" s="71"/>
      <c r="V72" s="73"/>
      <c r="W72" s="27">
        <f>IF(E72="控室",VLOOKUP(H72,Sheet2!$B$22:$C$52,2,FALSE),1)</f>
        <v>1</v>
      </c>
    </row>
    <row r="73" spans="1:23" ht="17.25" customHeight="1" x14ac:dyDescent="0.15">
      <c r="A73" s="27">
        <v>31</v>
      </c>
      <c r="B73" s="58"/>
      <c r="C73" s="114"/>
      <c r="D73" s="114"/>
      <c r="E73" s="30"/>
      <c r="F73" s="30"/>
      <c r="G73" s="30"/>
      <c r="H73" s="30"/>
      <c r="I73" s="30"/>
      <c r="J73" s="37"/>
      <c r="K73" s="37"/>
      <c r="L73" s="60"/>
      <c r="M73" s="61" t="str">
        <f t="shared" si="0"/>
        <v/>
      </c>
      <c r="N73" s="62"/>
      <c r="Q73" s="144" t="str">
        <f>IF(N73="","",INDEX(Sheet3!A:X,MATCH(E73&amp;L73,Sheet3!C:C,0),MATCH(N73,Sheet3!$1:$1,0))*W73)</f>
        <v/>
      </c>
      <c r="R73" s="144"/>
      <c r="S73" s="63"/>
      <c r="V73" s="58"/>
      <c r="W73" s="27">
        <f>IF(E73="控室",VLOOKUP(H73,Sheet2!$B$22:$C$52,2,FALSE),1)</f>
        <v>1</v>
      </c>
    </row>
    <row r="74" spans="1:23" ht="17.25" customHeight="1" x14ac:dyDescent="0.15">
      <c r="A74" s="27">
        <v>32</v>
      </c>
      <c r="B74" s="64"/>
      <c r="C74" s="115"/>
      <c r="D74" s="115"/>
      <c r="E74" s="66"/>
      <c r="F74" s="66"/>
      <c r="G74" s="66"/>
      <c r="H74" s="66"/>
      <c r="I74" s="66"/>
      <c r="J74" s="67"/>
      <c r="K74" s="67"/>
      <c r="L74" s="68"/>
      <c r="M74" s="69" t="str">
        <f t="shared" si="0"/>
        <v/>
      </c>
      <c r="N74" s="70"/>
      <c r="O74" s="71"/>
      <c r="P74" s="71"/>
      <c r="Q74" s="145" t="str">
        <f>IF(N74="","",INDEX(Sheet3!A:X,MATCH(E74&amp;L74,Sheet3!C:C,0),MATCH(N74,Sheet3!$1:$1,0))*W74)</f>
        <v/>
      </c>
      <c r="R74" s="145"/>
      <c r="S74" s="72"/>
      <c r="T74" s="71"/>
      <c r="U74" s="71"/>
      <c r="V74" s="73"/>
      <c r="W74" s="27">
        <f>IF(E74="控室",VLOOKUP(H74,Sheet2!$B$22:$C$52,2,FALSE),1)</f>
        <v>1</v>
      </c>
    </row>
    <row r="75" spans="1:23" ht="17.25" customHeight="1" x14ac:dyDescent="0.15">
      <c r="A75" s="27">
        <v>33</v>
      </c>
      <c r="B75" s="58"/>
      <c r="C75" s="114"/>
      <c r="D75" s="114"/>
      <c r="E75" s="30"/>
      <c r="F75" s="30"/>
      <c r="G75" s="30"/>
      <c r="H75" s="30"/>
      <c r="I75" s="30"/>
      <c r="J75" s="37"/>
      <c r="K75" s="37"/>
      <c r="L75" s="60"/>
      <c r="M75" s="61" t="str">
        <f t="shared" si="0"/>
        <v/>
      </c>
      <c r="N75" s="62"/>
      <c r="Q75" s="144" t="str">
        <f>IF(N75="","",INDEX(Sheet3!A:X,MATCH(E75&amp;L75,Sheet3!C:C,0),MATCH(N75,Sheet3!$1:$1,0))*W75)</f>
        <v/>
      </c>
      <c r="R75" s="144"/>
      <c r="S75" s="63"/>
      <c r="V75" s="58"/>
      <c r="W75" s="27">
        <f>IF(E75="控室",VLOOKUP(H75,Sheet2!$B$22:$C$52,2,FALSE),1)</f>
        <v>1</v>
      </c>
    </row>
    <row r="76" spans="1:23" ht="17.25" customHeight="1" x14ac:dyDescent="0.15">
      <c r="A76" s="27">
        <v>34</v>
      </c>
      <c r="B76" s="64"/>
      <c r="C76" s="115"/>
      <c r="D76" s="115"/>
      <c r="E76" s="66"/>
      <c r="F76" s="66"/>
      <c r="G76" s="66"/>
      <c r="H76" s="66"/>
      <c r="I76" s="66"/>
      <c r="J76" s="67"/>
      <c r="K76" s="67"/>
      <c r="L76" s="68"/>
      <c r="M76" s="69" t="str">
        <f t="shared" si="0"/>
        <v/>
      </c>
      <c r="N76" s="70"/>
      <c r="O76" s="71"/>
      <c r="P76" s="71"/>
      <c r="Q76" s="145" t="str">
        <f>IF(N76="","",INDEX(Sheet3!A:X,MATCH(E76&amp;L76,Sheet3!C:C,0),MATCH(N76,Sheet3!$1:$1,0))*W76)</f>
        <v/>
      </c>
      <c r="R76" s="145"/>
      <c r="S76" s="72"/>
      <c r="T76" s="71"/>
      <c r="U76" s="71"/>
      <c r="V76" s="73"/>
      <c r="W76" s="27">
        <f>IF(E76="控室",VLOOKUP(H76,Sheet2!$B$22:$C$52,2,FALSE),1)</f>
        <v>1</v>
      </c>
    </row>
    <row r="77" spans="1:23" ht="17.25" customHeight="1" x14ac:dyDescent="0.15">
      <c r="A77" s="27">
        <v>35</v>
      </c>
      <c r="B77" s="58"/>
      <c r="C77" s="114"/>
      <c r="D77" s="114"/>
      <c r="E77" s="30"/>
      <c r="F77" s="30"/>
      <c r="G77" s="30"/>
      <c r="H77" s="30"/>
      <c r="I77" s="30"/>
      <c r="J77" s="37"/>
      <c r="K77" s="37"/>
      <c r="L77" s="60"/>
      <c r="M77" s="61" t="str">
        <f t="shared" si="0"/>
        <v/>
      </c>
      <c r="N77" s="62"/>
      <c r="Q77" s="144" t="str">
        <f>IF(N77="","",INDEX(Sheet3!A:X,MATCH(E77&amp;L77,Sheet3!C:C,0),MATCH(N77,Sheet3!$1:$1,0))*W77)</f>
        <v/>
      </c>
      <c r="R77" s="144"/>
      <c r="S77" s="63"/>
      <c r="V77" s="58"/>
      <c r="W77" s="27">
        <f>IF(E77="控室",VLOOKUP(H77,Sheet2!$B$22:$C$52,2,FALSE),1)</f>
        <v>1</v>
      </c>
    </row>
    <row r="78" spans="1:23" ht="17.25" customHeight="1" x14ac:dyDescent="0.15">
      <c r="A78" s="27">
        <v>36</v>
      </c>
      <c r="B78" s="64"/>
      <c r="C78" s="115"/>
      <c r="D78" s="115"/>
      <c r="E78" s="66"/>
      <c r="F78" s="66"/>
      <c r="G78" s="66"/>
      <c r="H78" s="66"/>
      <c r="I78" s="66"/>
      <c r="J78" s="67"/>
      <c r="K78" s="67"/>
      <c r="L78" s="68"/>
      <c r="M78" s="69" t="str">
        <f t="shared" si="0"/>
        <v/>
      </c>
      <c r="N78" s="70"/>
      <c r="O78" s="71"/>
      <c r="P78" s="71"/>
      <c r="Q78" s="145" t="str">
        <f>IF(N78="","",INDEX(Sheet3!A:X,MATCH(E78&amp;L78,Sheet3!C:C,0),MATCH(N78,Sheet3!$1:$1,0))*W78)</f>
        <v/>
      </c>
      <c r="R78" s="145"/>
      <c r="S78" s="72"/>
      <c r="T78" s="71"/>
      <c r="U78" s="71"/>
      <c r="V78" s="73"/>
      <c r="W78" s="27">
        <f>IF(E78="控室",VLOOKUP(H78,Sheet2!$B$22:$C$52,2,FALSE),1)</f>
        <v>1</v>
      </c>
    </row>
    <row r="79" spans="1:23" ht="17.25" customHeight="1" x14ac:dyDescent="0.15">
      <c r="A79" s="27">
        <v>37</v>
      </c>
      <c r="B79" s="58"/>
      <c r="C79" s="114"/>
      <c r="D79" s="114"/>
      <c r="E79" s="30"/>
      <c r="F79" s="30"/>
      <c r="G79" s="30"/>
      <c r="H79" s="30"/>
      <c r="I79" s="30"/>
      <c r="J79" s="37"/>
      <c r="K79" s="37"/>
      <c r="L79" s="60"/>
      <c r="M79" s="61" t="str">
        <f t="shared" si="0"/>
        <v/>
      </c>
      <c r="N79" s="62"/>
      <c r="Q79" s="144" t="str">
        <f>IF(N79="","",INDEX(Sheet3!A:X,MATCH(E79&amp;L79,Sheet3!C:C,0),MATCH(N79,Sheet3!$1:$1,0))*W79)</f>
        <v/>
      </c>
      <c r="R79" s="144"/>
      <c r="S79" s="63"/>
      <c r="V79" s="58"/>
      <c r="W79" s="27">
        <f>IF(E79="控室",VLOOKUP(H79,Sheet2!$B$22:$C$52,2,FALSE),1)</f>
        <v>1</v>
      </c>
    </row>
    <row r="80" spans="1:23" ht="17.25" customHeight="1" x14ac:dyDescent="0.15">
      <c r="A80" s="27">
        <v>38</v>
      </c>
      <c r="B80" s="64"/>
      <c r="C80" s="115"/>
      <c r="D80" s="115"/>
      <c r="E80" s="66"/>
      <c r="F80" s="66"/>
      <c r="G80" s="66"/>
      <c r="H80" s="66"/>
      <c r="I80" s="66"/>
      <c r="J80" s="67"/>
      <c r="K80" s="67"/>
      <c r="L80" s="68"/>
      <c r="M80" s="69" t="str">
        <f t="shared" si="0"/>
        <v/>
      </c>
      <c r="N80" s="70"/>
      <c r="O80" s="71"/>
      <c r="P80" s="71"/>
      <c r="Q80" s="145" t="str">
        <f>IF(N80="","",INDEX(Sheet3!A:X,MATCH(E80&amp;L80,Sheet3!C:C,0),MATCH(N80,Sheet3!$1:$1,0))*W80)</f>
        <v/>
      </c>
      <c r="R80" s="145"/>
      <c r="S80" s="72"/>
      <c r="T80" s="71"/>
      <c r="U80" s="71"/>
      <c r="V80" s="73"/>
      <c r="W80" s="27">
        <f>IF(E80="控室",VLOOKUP(H80,Sheet2!$B$22:$C$52,2,FALSE),1)</f>
        <v>1</v>
      </c>
    </row>
    <row r="81" spans="1:23" ht="17.25" customHeight="1" x14ac:dyDescent="0.15">
      <c r="A81" s="27">
        <v>39</v>
      </c>
      <c r="B81" s="58"/>
      <c r="C81" s="114"/>
      <c r="D81" s="114"/>
      <c r="E81" s="30"/>
      <c r="F81" s="30"/>
      <c r="G81" s="30"/>
      <c r="H81" s="30"/>
      <c r="I81" s="30"/>
      <c r="J81" s="37"/>
      <c r="K81" s="37"/>
      <c r="L81" s="60"/>
      <c r="M81" s="61" t="str">
        <f t="shared" ref="M81:M82" si="1">IF(L81="","","～")</f>
        <v/>
      </c>
      <c r="N81" s="62"/>
      <c r="Q81" s="144" t="str">
        <f>IF(N81="","",INDEX(Sheet3!A:X,MATCH(E81&amp;L81,Sheet3!C:C,0),MATCH(N81,Sheet3!$1:$1,0))*W81)</f>
        <v/>
      </c>
      <c r="R81" s="144"/>
      <c r="S81" s="63"/>
      <c r="V81" s="58"/>
      <c r="W81" s="27">
        <f>IF(E81="控室",VLOOKUP(H81,Sheet2!$B$22:$C$52,2,FALSE),1)</f>
        <v>1</v>
      </c>
    </row>
    <row r="82" spans="1:23" ht="17.25" customHeight="1" x14ac:dyDescent="0.15">
      <c r="A82" s="27">
        <v>40</v>
      </c>
      <c r="B82" s="64"/>
      <c r="C82" s="115"/>
      <c r="D82" s="115"/>
      <c r="E82" s="66"/>
      <c r="F82" s="66"/>
      <c r="G82" s="66"/>
      <c r="H82" s="66"/>
      <c r="I82" s="66"/>
      <c r="J82" s="67"/>
      <c r="K82" s="67"/>
      <c r="L82" s="68"/>
      <c r="M82" s="69" t="str">
        <f t="shared" si="1"/>
        <v/>
      </c>
      <c r="N82" s="70"/>
      <c r="O82" s="71"/>
      <c r="P82" s="71"/>
      <c r="Q82" s="145" t="str">
        <f>IF(N82="","",INDEX(Sheet3!A:X,MATCH(E82&amp;L82,Sheet3!C:C,0),MATCH(N82,Sheet3!$1:$1,0))*W82)</f>
        <v/>
      </c>
      <c r="R82" s="145"/>
      <c r="S82" s="72"/>
      <c r="T82" s="71"/>
      <c r="U82" s="71"/>
      <c r="V82" s="73"/>
      <c r="W82" s="27">
        <f>IF(E82="控室",VLOOKUP(H82,Sheet2!$B$22:$C$52,2,FALSE),1)</f>
        <v>1</v>
      </c>
    </row>
    <row r="83" spans="1:23" ht="17.25" customHeight="1" x14ac:dyDescent="0.15">
      <c r="A83" s="27">
        <v>41</v>
      </c>
      <c r="B83" s="58"/>
      <c r="C83" s="114"/>
      <c r="D83" s="114"/>
      <c r="E83" s="30"/>
      <c r="F83" s="30"/>
      <c r="G83" s="30"/>
      <c r="H83" s="30"/>
      <c r="I83" s="30"/>
      <c r="J83" s="37"/>
      <c r="K83" s="37"/>
      <c r="L83" s="60"/>
      <c r="M83" s="61" t="str">
        <f t="shared" si="0"/>
        <v/>
      </c>
      <c r="N83" s="62"/>
      <c r="Q83" s="144" t="str">
        <f>IF(N83="","",INDEX(Sheet3!A:X,MATCH(E83&amp;L83,Sheet3!C:C,0),MATCH(N83,Sheet3!$1:$1,0))*W83)</f>
        <v/>
      </c>
      <c r="R83" s="144"/>
      <c r="S83" s="63"/>
      <c r="V83" s="58"/>
      <c r="W83" s="27">
        <f>IF(E83="控室",VLOOKUP(H83,Sheet2!$B$22:$C$52,2,FALSE),1)</f>
        <v>1</v>
      </c>
    </row>
    <row r="84" spans="1:23" ht="25.5" customHeight="1" x14ac:dyDescent="0.15">
      <c r="B84" s="50"/>
      <c r="C84" s="74"/>
      <c r="D84" s="54"/>
      <c r="E84" s="75"/>
      <c r="F84" s="76"/>
      <c r="G84" s="77"/>
      <c r="H84" s="76"/>
      <c r="I84" s="54"/>
      <c r="J84" s="54"/>
      <c r="K84" s="54"/>
      <c r="L84" s="54"/>
      <c r="M84" s="76"/>
      <c r="N84" s="141" t="s">
        <v>276</v>
      </c>
      <c r="O84" s="141"/>
      <c r="P84" s="78">
        <f>SUM(Q43:R83)</f>
        <v>1480460</v>
      </c>
      <c r="Q84" s="78"/>
      <c r="R84" s="78"/>
      <c r="S84" s="79"/>
      <c r="T84" s="54"/>
      <c r="U84" s="50"/>
      <c r="V84" s="57"/>
      <c r="W84" s="27"/>
    </row>
    <row r="85" spans="1:23" ht="18.75" customHeight="1" x14ac:dyDescent="0.15">
      <c r="C85" s="37"/>
      <c r="E85" s="33"/>
      <c r="F85" s="60"/>
      <c r="G85" s="80"/>
      <c r="H85" s="60"/>
      <c r="N85" s="60"/>
      <c r="O85" s="60"/>
      <c r="Q85" s="146"/>
      <c r="R85" s="81"/>
      <c r="S85" s="82"/>
      <c r="T85" s="82"/>
      <c r="U85" s="82"/>
      <c r="V85" s="29"/>
      <c r="W85" s="27"/>
    </row>
    <row r="86" spans="1:23" ht="22.5" customHeight="1" x14ac:dyDescent="0.15">
      <c r="B86" s="27" t="s">
        <v>277</v>
      </c>
      <c r="C86" s="37"/>
      <c r="L86" s="33"/>
      <c r="N86" s="33"/>
      <c r="O86" s="33"/>
      <c r="P86" s="33"/>
      <c r="S86" s="33"/>
      <c r="T86" s="33"/>
      <c r="U86" s="49" t="s">
        <v>134</v>
      </c>
      <c r="W86" s="27"/>
    </row>
    <row r="87" spans="1:23" ht="15" customHeight="1" x14ac:dyDescent="0.15">
      <c r="B87" s="28"/>
      <c r="R87" s="31">
        <f ca="1">R39</f>
        <v>45200</v>
      </c>
      <c r="S87" s="31"/>
      <c r="T87" s="31">
        <v>42269</v>
      </c>
      <c r="U87" s="31"/>
      <c r="W87" s="28"/>
    </row>
    <row r="88" spans="1:23" ht="15" customHeight="1" x14ac:dyDescent="0.15">
      <c r="B88" s="28"/>
      <c r="C88" s="32" t="s">
        <v>264</v>
      </c>
      <c r="D88" s="32"/>
      <c r="E88" s="32"/>
      <c r="F88" s="32"/>
      <c r="G88" s="32"/>
      <c r="H88" s="32"/>
      <c r="W88" s="28"/>
    </row>
    <row r="89" spans="1:23" ht="6.75" customHeight="1" x14ac:dyDescent="0.15">
      <c r="C89" s="37"/>
      <c r="L89" s="33"/>
      <c r="N89" s="33"/>
      <c r="O89" s="33"/>
      <c r="P89" s="33"/>
      <c r="S89" s="33"/>
      <c r="T89" s="33"/>
      <c r="U89" s="33"/>
      <c r="W89" s="27"/>
    </row>
    <row r="90" spans="1:23" ht="15.75" x14ac:dyDescent="0.15">
      <c r="B90" s="50"/>
      <c r="C90" s="53" t="s">
        <v>154</v>
      </c>
      <c r="D90" s="53"/>
      <c r="E90" s="53" t="s">
        <v>245</v>
      </c>
      <c r="F90" s="53"/>
      <c r="G90" s="53"/>
      <c r="H90" s="53"/>
      <c r="I90" s="53"/>
      <c r="J90" s="53" t="s">
        <v>275</v>
      </c>
      <c r="K90" s="53"/>
      <c r="L90" s="53"/>
      <c r="M90" s="53"/>
      <c r="N90" s="53" t="s">
        <v>247</v>
      </c>
      <c r="O90" s="53"/>
      <c r="P90" s="92" t="s">
        <v>251</v>
      </c>
      <c r="Q90" s="92"/>
      <c r="R90" s="92"/>
      <c r="S90" s="92"/>
      <c r="T90" s="131" t="s">
        <v>263</v>
      </c>
      <c r="U90" s="53"/>
      <c r="V90" s="93"/>
      <c r="W90" s="27"/>
    </row>
    <row r="91" spans="1:23" ht="15.75" x14ac:dyDescent="0.15">
      <c r="B91" s="94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77" t="s">
        <v>248</v>
      </c>
      <c r="Q91" s="77" t="s">
        <v>249</v>
      </c>
      <c r="R91" s="77" t="s">
        <v>250</v>
      </c>
      <c r="S91" s="77" t="s">
        <v>243</v>
      </c>
      <c r="T91" s="53"/>
      <c r="U91" s="53"/>
      <c r="V91" s="95"/>
      <c r="W91" s="27"/>
    </row>
    <row r="92" spans="1:23" ht="15.75" x14ac:dyDescent="0.15">
      <c r="A92" s="27">
        <v>1</v>
      </c>
      <c r="B92" s="58"/>
      <c r="C92" s="114"/>
      <c r="D92" s="114"/>
      <c r="E92" s="30"/>
      <c r="F92" s="30"/>
      <c r="G92" s="30"/>
      <c r="H92" s="30"/>
      <c r="I92" s="30"/>
      <c r="J92" s="30"/>
      <c r="K92" s="30"/>
      <c r="L92" s="30"/>
      <c r="M92" s="30"/>
      <c r="N92" s="96" t="str">
        <f>IF(J92="","",VLOOKUP(J92,Sheet2!$H:$I,2,FALSE))</f>
        <v/>
      </c>
      <c r="O92" s="96"/>
      <c r="P92" s="97"/>
      <c r="Q92" s="97"/>
      <c r="R92" s="97"/>
      <c r="S92" s="97" t="str">
        <f>IF(J92="","",SUM(P92:R92))</f>
        <v/>
      </c>
      <c r="T92" s="96" t="str">
        <f>IF(N92="","",N92*SUM(P92:R92))</f>
        <v/>
      </c>
      <c r="U92" s="96"/>
      <c r="V92" s="58"/>
      <c r="W92" s="27"/>
    </row>
    <row r="93" spans="1:23" ht="15.75" x14ac:dyDescent="0.15">
      <c r="A93" s="27">
        <v>2</v>
      </c>
      <c r="B93" s="64"/>
      <c r="C93" s="115"/>
      <c r="D93" s="115"/>
      <c r="E93" s="66"/>
      <c r="F93" s="66"/>
      <c r="G93" s="66"/>
      <c r="H93" s="66"/>
      <c r="I93" s="66"/>
      <c r="J93" s="66"/>
      <c r="K93" s="66"/>
      <c r="L93" s="66"/>
      <c r="M93" s="66"/>
      <c r="N93" s="98" t="str">
        <f>IF(J93="","",VLOOKUP(J93,Sheet2!$H:$I,2,FALSE))</f>
        <v/>
      </c>
      <c r="O93" s="98"/>
      <c r="P93" s="99"/>
      <c r="Q93" s="99"/>
      <c r="R93" s="99"/>
      <c r="S93" s="99" t="str">
        <f t="shared" ref="S93:S148" si="2">IF(J93="","",SUM(P93:R93))</f>
        <v/>
      </c>
      <c r="T93" s="98" t="str">
        <f t="shared" ref="T93:T148" si="3">IF(N93="","",N93*SUM(P93:R93))</f>
        <v/>
      </c>
      <c r="U93" s="98"/>
      <c r="V93" s="100"/>
      <c r="W93" s="27"/>
    </row>
    <row r="94" spans="1:23" ht="15.75" x14ac:dyDescent="0.15">
      <c r="A94" s="27">
        <v>3</v>
      </c>
      <c r="B94" s="58"/>
      <c r="C94" s="114"/>
      <c r="D94" s="114"/>
      <c r="E94" s="30"/>
      <c r="F94" s="30"/>
      <c r="G94" s="30"/>
      <c r="H94" s="30"/>
      <c r="I94" s="30"/>
      <c r="J94" s="30"/>
      <c r="K94" s="30"/>
      <c r="L94" s="30"/>
      <c r="M94" s="30"/>
      <c r="N94" s="96" t="str">
        <f>IF(J94="","",VLOOKUP(J94,Sheet2!$H:$I,2,FALSE))</f>
        <v/>
      </c>
      <c r="O94" s="96"/>
      <c r="P94" s="97"/>
      <c r="Q94" s="97"/>
      <c r="R94" s="97"/>
      <c r="S94" s="97" t="str">
        <f t="shared" si="2"/>
        <v/>
      </c>
      <c r="T94" s="96" t="str">
        <f t="shared" si="3"/>
        <v/>
      </c>
      <c r="U94" s="96"/>
      <c r="V94" s="58"/>
      <c r="W94" s="27"/>
    </row>
    <row r="95" spans="1:23" ht="15.75" x14ac:dyDescent="0.15">
      <c r="A95" s="27">
        <v>4</v>
      </c>
      <c r="B95" s="64"/>
      <c r="C95" s="115"/>
      <c r="D95" s="115"/>
      <c r="E95" s="66"/>
      <c r="F95" s="66"/>
      <c r="G95" s="66"/>
      <c r="H95" s="66"/>
      <c r="I95" s="66"/>
      <c r="J95" s="66"/>
      <c r="K95" s="66"/>
      <c r="L95" s="66"/>
      <c r="M95" s="66"/>
      <c r="N95" s="98" t="str">
        <f>IF(J95="","",VLOOKUP(J95,Sheet2!$H:$I,2,FALSE))</f>
        <v/>
      </c>
      <c r="O95" s="98"/>
      <c r="P95" s="99"/>
      <c r="Q95" s="99"/>
      <c r="R95" s="99"/>
      <c r="S95" s="99" t="str">
        <f t="shared" si="2"/>
        <v/>
      </c>
      <c r="T95" s="98" t="str">
        <f t="shared" si="3"/>
        <v/>
      </c>
      <c r="U95" s="98"/>
      <c r="V95" s="100"/>
      <c r="W95" s="27"/>
    </row>
    <row r="96" spans="1:23" ht="15.75" x14ac:dyDescent="0.15">
      <c r="A96" s="27">
        <v>5</v>
      </c>
      <c r="B96" s="58"/>
      <c r="C96" s="114"/>
      <c r="D96" s="114"/>
      <c r="E96" s="30"/>
      <c r="F96" s="30"/>
      <c r="G96" s="30"/>
      <c r="H96" s="30"/>
      <c r="I96" s="30"/>
      <c r="J96" s="30"/>
      <c r="K96" s="30"/>
      <c r="L96" s="30"/>
      <c r="M96" s="30"/>
      <c r="N96" s="96" t="str">
        <f>IF(J96="","",VLOOKUP(J96,Sheet2!$H:$I,2,FALSE))</f>
        <v/>
      </c>
      <c r="O96" s="96"/>
      <c r="P96" s="97"/>
      <c r="Q96" s="97"/>
      <c r="R96" s="97"/>
      <c r="S96" s="97" t="str">
        <f t="shared" si="2"/>
        <v/>
      </c>
      <c r="T96" s="96" t="str">
        <f t="shared" si="3"/>
        <v/>
      </c>
      <c r="U96" s="96"/>
      <c r="V96" s="58"/>
      <c r="W96" s="27"/>
    </row>
    <row r="97" spans="1:22" s="27" customFormat="1" ht="15.75" x14ac:dyDescent="0.15">
      <c r="A97" s="27">
        <v>6</v>
      </c>
      <c r="B97" s="64"/>
      <c r="C97" s="115"/>
      <c r="D97" s="115"/>
      <c r="E97" s="66"/>
      <c r="F97" s="66"/>
      <c r="G97" s="66"/>
      <c r="H97" s="66"/>
      <c r="I97" s="66"/>
      <c r="J97" s="66"/>
      <c r="K97" s="66"/>
      <c r="L97" s="66"/>
      <c r="M97" s="66"/>
      <c r="N97" s="98" t="str">
        <f>IF(J97="","",VLOOKUP(J97,Sheet2!$H:$I,2,FALSE))</f>
        <v/>
      </c>
      <c r="O97" s="98"/>
      <c r="P97" s="99"/>
      <c r="Q97" s="99"/>
      <c r="R97" s="99"/>
      <c r="S97" s="99" t="str">
        <f t="shared" si="2"/>
        <v/>
      </c>
      <c r="T97" s="98" t="str">
        <f>IF(N97="","",N97*SUM(P97:R97))</f>
        <v/>
      </c>
      <c r="U97" s="98"/>
      <c r="V97" s="100"/>
    </row>
    <row r="98" spans="1:22" s="27" customFormat="1" ht="15.75" x14ac:dyDescent="0.15">
      <c r="A98" s="27">
        <v>7</v>
      </c>
      <c r="B98" s="58"/>
      <c r="C98" s="114"/>
      <c r="D98" s="114"/>
      <c r="E98" s="30"/>
      <c r="F98" s="30"/>
      <c r="G98" s="30"/>
      <c r="H98" s="30"/>
      <c r="I98" s="30"/>
      <c r="J98" s="30"/>
      <c r="K98" s="30"/>
      <c r="L98" s="30"/>
      <c r="M98" s="30"/>
      <c r="N98" s="96" t="str">
        <f>IF(J98="","",VLOOKUP(J98,Sheet2!$H:$I,2,FALSE))</f>
        <v/>
      </c>
      <c r="O98" s="96"/>
      <c r="P98" s="97"/>
      <c r="Q98" s="97"/>
      <c r="R98" s="97"/>
      <c r="S98" s="97" t="str">
        <f t="shared" si="2"/>
        <v/>
      </c>
      <c r="T98" s="96" t="str">
        <f t="shared" si="3"/>
        <v/>
      </c>
      <c r="U98" s="96"/>
      <c r="V98" s="58"/>
    </row>
    <row r="99" spans="1:22" s="27" customFormat="1" ht="15.75" x14ac:dyDescent="0.15">
      <c r="A99" s="27">
        <v>8</v>
      </c>
      <c r="B99" s="64"/>
      <c r="C99" s="115"/>
      <c r="D99" s="115"/>
      <c r="E99" s="66"/>
      <c r="F99" s="66"/>
      <c r="G99" s="66"/>
      <c r="H99" s="66"/>
      <c r="I99" s="66"/>
      <c r="J99" s="66"/>
      <c r="K99" s="66"/>
      <c r="L99" s="66"/>
      <c r="M99" s="66"/>
      <c r="N99" s="98" t="str">
        <f>IF(J99="","",VLOOKUP(J99,Sheet2!$H:$I,2,FALSE))</f>
        <v/>
      </c>
      <c r="O99" s="98"/>
      <c r="P99" s="99"/>
      <c r="Q99" s="99"/>
      <c r="R99" s="99"/>
      <c r="S99" s="99" t="str">
        <f t="shared" si="2"/>
        <v/>
      </c>
      <c r="T99" s="98" t="str">
        <f t="shared" si="3"/>
        <v/>
      </c>
      <c r="U99" s="98"/>
      <c r="V99" s="100"/>
    </row>
    <row r="100" spans="1:22" s="27" customFormat="1" ht="15.75" x14ac:dyDescent="0.15">
      <c r="A100" s="27">
        <v>9</v>
      </c>
      <c r="B100" s="58"/>
      <c r="C100" s="114"/>
      <c r="D100" s="114"/>
      <c r="E100" s="30"/>
      <c r="F100" s="30"/>
      <c r="G100" s="30"/>
      <c r="H100" s="30"/>
      <c r="I100" s="30"/>
      <c r="J100" s="30"/>
      <c r="K100" s="30"/>
      <c r="L100" s="30"/>
      <c r="M100" s="30"/>
      <c r="N100" s="96" t="str">
        <f>IF(J100="","",VLOOKUP(J100,Sheet2!$H:$I,2,FALSE))</f>
        <v/>
      </c>
      <c r="O100" s="96"/>
      <c r="P100" s="97"/>
      <c r="Q100" s="97"/>
      <c r="R100" s="97"/>
      <c r="S100" s="97" t="str">
        <f t="shared" si="2"/>
        <v/>
      </c>
      <c r="T100" s="96" t="str">
        <f t="shared" si="3"/>
        <v/>
      </c>
      <c r="U100" s="96"/>
      <c r="V100" s="58"/>
    </row>
    <row r="101" spans="1:22" s="27" customFormat="1" ht="15.75" x14ac:dyDescent="0.15">
      <c r="A101" s="27">
        <v>10</v>
      </c>
      <c r="B101" s="64"/>
      <c r="C101" s="115"/>
      <c r="D101" s="115"/>
      <c r="E101" s="66"/>
      <c r="F101" s="66"/>
      <c r="G101" s="66"/>
      <c r="H101" s="66"/>
      <c r="I101" s="66"/>
      <c r="J101" s="66"/>
      <c r="K101" s="66"/>
      <c r="L101" s="66"/>
      <c r="M101" s="66"/>
      <c r="N101" s="98" t="str">
        <f>IF(J101="","",VLOOKUP(J101,Sheet2!$H:$I,2,FALSE))</f>
        <v/>
      </c>
      <c r="O101" s="98"/>
      <c r="P101" s="99"/>
      <c r="Q101" s="99"/>
      <c r="R101" s="99"/>
      <c r="S101" s="99" t="str">
        <f t="shared" si="2"/>
        <v/>
      </c>
      <c r="T101" s="98" t="str">
        <f t="shared" si="3"/>
        <v/>
      </c>
      <c r="U101" s="98"/>
      <c r="V101" s="100"/>
    </row>
    <row r="102" spans="1:22" s="27" customFormat="1" ht="15.75" x14ac:dyDescent="0.15">
      <c r="A102" s="27">
        <v>11</v>
      </c>
      <c r="B102" s="58"/>
      <c r="C102" s="114"/>
      <c r="D102" s="114"/>
      <c r="E102" s="30"/>
      <c r="F102" s="30"/>
      <c r="G102" s="30"/>
      <c r="H102" s="30"/>
      <c r="I102" s="30"/>
      <c r="J102" s="30"/>
      <c r="K102" s="30"/>
      <c r="L102" s="30"/>
      <c r="M102" s="30"/>
      <c r="N102" s="96" t="str">
        <f>IF(J102="","",VLOOKUP(J102,Sheet2!$H:$I,2,FALSE))</f>
        <v/>
      </c>
      <c r="O102" s="96"/>
      <c r="P102" s="97"/>
      <c r="Q102" s="97"/>
      <c r="R102" s="97"/>
      <c r="S102" s="97" t="str">
        <f t="shared" si="2"/>
        <v/>
      </c>
      <c r="T102" s="96" t="str">
        <f>IF(N102="","",N102*SUM(P102:R102))</f>
        <v/>
      </c>
      <c r="U102" s="96"/>
      <c r="V102" s="58"/>
    </row>
    <row r="103" spans="1:22" s="27" customFormat="1" ht="15.75" x14ac:dyDescent="0.15">
      <c r="A103" s="27">
        <v>12</v>
      </c>
      <c r="B103" s="64"/>
      <c r="C103" s="115"/>
      <c r="D103" s="115"/>
      <c r="E103" s="66"/>
      <c r="F103" s="66"/>
      <c r="G103" s="66"/>
      <c r="H103" s="66"/>
      <c r="I103" s="66"/>
      <c r="J103" s="66"/>
      <c r="K103" s="66"/>
      <c r="L103" s="66"/>
      <c r="M103" s="66"/>
      <c r="N103" s="98" t="str">
        <f>IF(J103="","",VLOOKUP(J103,Sheet2!$H:$I,2,FALSE))</f>
        <v/>
      </c>
      <c r="O103" s="98"/>
      <c r="P103" s="99"/>
      <c r="Q103" s="99"/>
      <c r="R103" s="99"/>
      <c r="S103" s="99" t="str">
        <f t="shared" si="2"/>
        <v/>
      </c>
      <c r="T103" s="98" t="str">
        <f t="shared" si="3"/>
        <v/>
      </c>
      <c r="U103" s="98"/>
      <c r="V103" s="100"/>
    </row>
    <row r="104" spans="1:22" s="27" customFormat="1" ht="15.75" x14ac:dyDescent="0.15">
      <c r="A104" s="27">
        <v>13</v>
      </c>
      <c r="B104" s="58"/>
      <c r="C104" s="114"/>
      <c r="D104" s="114"/>
      <c r="E104" s="30"/>
      <c r="F104" s="30"/>
      <c r="G104" s="30"/>
      <c r="H104" s="30"/>
      <c r="I104" s="30"/>
      <c r="J104" s="30"/>
      <c r="K104" s="30"/>
      <c r="L104" s="30"/>
      <c r="M104" s="30"/>
      <c r="N104" s="96" t="str">
        <f>IF(J104="","",VLOOKUP(J104,Sheet2!$H:$I,2,FALSE))</f>
        <v/>
      </c>
      <c r="O104" s="96"/>
      <c r="P104" s="97"/>
      <c r="Q104" s="97"/>
      <c r="R104" s="97"/>
      <c r="S104" s="97" t="str">
        <f t="shared" si="2"/>
        <v/>
      </c>
      <c r="T104" s="96" t="str">
        <f t="shared" si="3"/>
        <v/>
      </c>
      <c r="U104" s="96"/>
      <c r="V104" s="58"/>
    </row>
    <row r="105" spans="1:22" s="27" customFormat="1" ht="15.75" x14ac:dyDescent="0.15">
      <c r="A105" s="27">
        <v>14</v>
      </c>
      <c r="B105" s="64"/>
      <c r="C105" s="115"/>
      <c r="D105" s="115"/>
      <c r="E105" s="66"/>
      <c r="F105" s="66"/>
      <c r="G105" s="66"/>
      <c r="H105" s="66"/>
      <c r="I105" s="66"/>
      <c r="J105" s="66"/>
      <c r="K105" s="66"/>
      <c r="L105" s="66"/>
      <c r="M105" s="66"/>
      <c r="N105" s="98" t="str">
        <f>IF(J105="","",VLOOKUP(J105,Sheet2!$H:$I,2,FALSE))</f>
        <v/>
      </c>
      <c r="O105" s="98"/>
      <c r="P105" s="99"/>
      <c r="Q105" s="99"/>
      <c r="R105" s="99"/>
      <c r="S105" s="99" t="str">
        <f t="shared" si="2"/>
        <v/>
      </c>
      <c r="T105" s="98" t="str">
        <f t="shared" si="3"/>
        <v/>
      </c>
      <c r="U105" s="98"/>
      <c r="V105" s="100"/>
    </row>
    <row r="106" spans="1:22" s="27" customFormat="1" ht="15.75" x14ac:dyDescent="0.15">
      <c r="A106" s="27">
        <v>15</v>
      </c>
      <c r="B106" s="58"/>
      <c r="C106" s="114"/>
      <c r="D106" s="114"/>
      <c r="E106" s="30"/>
      <c r="F106" s="30"/>
      <c r="G106" s="30"/>
      <c r="H106" s="30"/>
      <c r="I106" s="30"/>
      <c r="J106" s="30"/>
      <c r="K106" s="30"/>
      <c r="L106" s="30"/>
      <c r="M106" s="30"/>
      <c r="N106" s="96" t="str">
        <f>IF(J106="","",VLOOKUP(J106,Sheet2!$H:$I,2,FALSE))</f>
        <v/>
      </c>
      <c r="O106" s="96"/>
      <c r="P106" s="97"/>
      <c r="Q106" s="97"/>
      <c r="R106" s="97"/>
      <c r="S106" s="97" t="str">
        <f t="shared" si="2"/>
        <v/>
      </c>
      <c r="T106" s="96" t="str">
        <f t="shared" si="3"/>
        <v/>
      </c>
      <c r="U106" s="96"/>
      <c r="V106" s="58"/>
    </row>
    <row r="107" spans="1:22" s="27" customFormat="1" ht="15.75" x14ac:dyDescent="0.15">
      <c r="A107" s="27">
        <v>16</v>
      </c>
      <c r="B107" s="64"/>
      <c r="C107" s="115"/>
      <c r="D107" s="115"/>
      <c r="E107" s="66"/>
      <c r="F107" s="66"/>
      <c r="G107" s="66"/>
      <c r="H107" s="66"/>
      <c r="I107" s="66"/>
      <c r="J107" s="66"/>
      <c r="K107" s="66"/>
      <c r="L107" s="66"/>
      <c r="M107" s="66"/>
      <c r="N107" s="98" t="str">
        <f>IF(J107="","",VLOOKUP(J107,Sheet2!$H:$I,2,FALSE))</f>
        <v/>
      </c>
      <c r="O107" s="98"/>
      <c r="P107" s="99"/>
      <c r="Q107" s="99"/>
      <c r="R107" s="99"/>
      <c r="S107" s="99" t="str">
        <f t="shared" si="2"/>
        <v/>
      </c>
      <c r="T107" s="98" t="str">
        <f>IF(N107="","",N107*SUM(P107:R107))</f>
        <v/>
      </c>
      <c r="U107" s="98"/>
      <c r="V107" s="100"/>
    </row>
    <row r="108" spans="1:22" s="27" customFormat="1" ht="15.75" x14ac:dyDescent="0.15">
      <c r="A108" s="27">
        <v>17</v>
      </c>
      <c r="B108" s="58"/>
      <c r="C108" s="114"/>
      <c r="D108" s="114"/>
      <c r="E108" s="30"/>
      <c r="F108" s="30"/>
      <c r="G108" s="30"/>
      <c r="H108" s="30"/>
      <c r="I108" s="30"/>
      <c r="J108" s="30"/>
      <c r="K108" s="30"/>
      <c r="L108" s="30"/>
      <c r="M108" s="30"/>
      <c r="N108" s="96" t="str">
        <f>IF(J108="","",VLOOKUP(J108,Sheet2!$H:$I,2,FALSE))</f>
        <v/>
      </c>
      <c r="O108" s="96"/>
      <c r="P108" s="97"/>
      <c r="Q108" s="97"/>
      <c r="R108" s="97"/>
      <c r="S108" s="97" t="str">
        <f t="shared" si="2"/>
        <v/>
      </c>
      <c r="T108" s="96" t="str">
        <f t="shared" si="3"/>
        <v/>
      </c>
      <c r="U108" s="96"/>
      <c r="V108" s="58"/>
    </row>
    <row r="109" spans="1:22" s="27" customFormat="1" ht="15.75" x14ac:dyDescent="0.15">
      <c r="A109" s="27">
        <v>18</v>
      </c>
      <c r="B109" s="64"/>
      <c r="C109" s="115"/>
      <c r="D109" s="115"/>
      <c r="E109" s="66"/>
      <c r="F109" s="66"/>
      <c r="G109" s="66"/>
      <c r="H109" s="66"/>
      <c r="I109" s="66"/>
      <c r="J109" s="66"/>
      <c r="K109" s="66"/>
      <c r="L109" s="66"/>
      <c r="M109" s="66"/>
      <c r="N109" s="98" t="str">
        <f>IF(J109="","",VLOOKUP(J109,Sheet2!$H:$I,2,FALSE))</f>
        <v/>
      </c>
      <c r="O109" s="98"/>
      <c r="P109" s="99"/>
      <c r="Q109" s="99"/>
      <c r="R109" s="99"/>
      <c r="S109" s="99" t="str">
        <f t="shared" si="2"/>
        <v/>
      </c>
      <c r="T109" s="98" t="str">
        <f t="shared" si="3"/>
        <v/>
      </c>
      <c r="U109" s="98"/>
      <c r="V109" s="100"/>
    </row>
    <row r="110" spans="1:22" s="27" customFormat="1" ht="15.75" x14ac:dyDescent="0.15">
      <c r="A110" s="27">
        <v>19</v>
      </c>
      <c r="B110" s="58"/>
      <c r="C110" s="114"/>
      <c r="D110" s="114"/>
      <c r="E110" s="30"/>
      <c r="F110" s="30"/>
      <c r="G110" s="30"/>
      <c r="H110" s="30"/>
      <c r="I110" s="30"/>
      <c r="J110" s="30"/>
      <c r="K110" s="30"/>
      <c r="L110" s="30"/>
      <c r="M110" s="30"/>
      <c r="N110" s="96" t="str">
        <f>IF(J110="","",VLOOKUP(J110,Sheet2!$H:$I,2,FALSE))</f>
        <v/>
      </c>
      <c r="O110" s="96"/>
      <c r="P110" s="97"/>
      <c r="Q110" s="97"/>
      <c r="R110" s="97"/>
      <c r="S110" s="97" t="str">
        <f t="shared" si="2"/>
        <v/>
      </c>
      <c r="T110" s="96" t="str">
        <f t="shared" si="3"/>
        <v/>
      </c>
      <c r="U110" s="96"/>
      <c r="V110" s="58"/>
    </row>
    <row r="111" spans="1:22" s="27" customFormat="1" ht="15.75" x14ac:dyDescent="0.15">
      <c r="A111" s="27">
        <v>20</v>
      </c>
      <c r="B111" s="64"/>
      <c r="C111" s="115"/>
      <c r="D111" s="115"/>
      <c r="E111" s="66"/>
      <c r="F111" s="66"/>
      <c r="G111" s="66"/>
      <c r="H111" s="66"/>
      <c r="I111" s="66"/>
      <c r="J111" s="66"/>
      <c r="K111" s="66"/>
      <c r="L111" s="66"/>
      <c r="M111" s="66"/>
      <c r="N111" s="98" t="str">
        <f>IF(J111="","",VLOOKUP(J111,Sheet2!$H:$I,2,FALSE))</f>
        <v/>
      </c>
      <c r="O111" s="98"/>
      <c r="P111" s="99"/>
      <c r="Q111" s="99"/>
      <c r="R111" s="99"/>
      <c r="S111" s="99" t="str">
        <f t="shared" si="2"/>
        <v/>
      </c>
      <c r="T111" s="98" t="str">
        <f t="shared" si="3"/>
        <v/>
      </c>
      <c r="U111" s="98"/>
      <c r="V111" s="100"/>
    </row>
    <row r="112" spans="1:22" s="27" customFormat="1" ht="15.75" x14ac:dyDescent="0.15">
      <c r="A112" s="27">
        <v>21</v>
      </c>
      <c r="B112" s="58"/>
      <c r="C112" s="114"/>
      <c r="D112" s="114"/>
      <c r="E112" s="30"/>
      <c r="F112" s="30"/>
      <c r="G112" s="30"/>
      <c r="H112" s="30"/>
      <c r="I112" s="30"/>
      <c r="J112" s="30"/>
      <c r="K112" s="30"/>
      <c r="L112" s="30"/>
      <c r="M112" s="30"/>
      <c r="N112" s="96" t="str">
        <f>IF(J112="","",VLOOKUP(J112,Sheet2!$H:$I,2,FALSE))</f>
        <v/>
      </c>
      <c r="O112" s="96"/>
      <c r="P112" s="97"/>
      <c r="Q112" s="97"/>
      <c r="R112" s="97"/>
      <c r="S112" s="97" t="str">
        <f t="shared" si="2"/>
        <v/>
      </c>
      <c r="T112" s="96" t="str">
        <f>IF(N112="","",N112*SUM(P112:R112))</f>
        <v/>
      </c>
      <c r="U112" s="96"/>
      <c r="V112" s="58"/>
    </row>
    <row r="113" spans="1:22" s="27" customFormat="1" ht="15.75" x14ac:dyDescent="0.15">
      <c r="A113" s="27">
        <v>22</v>
      </c>
      <c r="B113" s="64"/>
      <c r="C113" s="115"/>
      <c r="D113" s="115"/>
      <c r="E113" s="66"/>
      <c r="F113" s="66"/>
      <c r="G113" s="66"/>
      <c r="H113" s="66"/>
      <c r="I113" s="66"/>
      <c r="J113" s="66"/>
      <c r="K113" s="66"/>
      <c r="L113" s="66"/>
      <c r="M113" s="66"/>
      <c r="N113" s="98" t="str">
        <f>IF(J113="","",VLOOKUP(J113,Sheet2!$H:$I,2,FALSE))</f>
        <v/>
      </c>
      <c r="O113" s="98"/>
      <c r="P113" s="99"/>
      <c r="Q113" s="99"/>
      <c r="R113" s="99"/>
      <c r="S113" s="99" t="str">
        <f t="shared" si="2"/>
        <v/>
      </c>
      <c r="T113" s="98" t="str">
        <f t="shared" si="3"/>
        <v/>
      </c>
      <c r="U113" s="98"/>
      <c r="V113" s="100"/>
    </row>
    <row r="114" spans="1:22" s="27" customFormat="1" ht="15.75" x14ac:dyDescent="0.15">
      <c r="A114" s="27">
        <v>23</v>
      </c>
      <c r="B114" s="58"/>
      <c r="C114" s="114"/>
      <c r="D114" s="114"/>
      <c r="E114" s="30"/>
      <c r="F114" s="30"/>
      <c r="G114" s="30"/>
      <c r="H114" s="30"/>
      <c r="I114" s="30"/>
      <c r="J114" s="30"/>
      <c r="K114" s="30"/>
      <c r="L114" s="30"/>
      <c r="M114" s="30"/>
      <c r="N114" s="96" t="str">
        <f>IF(J114="","",VLOOKUP(J114,Sheet2!$H:$I,2,FALSE))</f>
        <v/>
      </c>
      <c r="O114" s="96"/>
      <c r="P114" s="97"/>
      <c r="Q114" s="97"/>
      <c r="R114" s="97"/>
      <c r="S114" s="97" t="str">
        <f t="shared" si="2"/>
        <v/>
      </c>
      <c r="T114" s="96" t="str">
        <f t="shared" si="3"/>
        <v/>
      </c>
      <c r="U114" s="96"/>
      <c r="V114" s="58"/>
    </row>
    <row r="115" spans="1:22" s="27" customFormat="1" ht="15.75" x14ac:dyDescent="0.15">
      <c r="A115" s="27">
        <v>24</v>
      </c>
      <c r="B115" s="64"/>
      <c r="C115" s="115"/>
      <c r="D115" s="115"/>
      <c r="E115" s="66"/>
      <c r="F115" s="66"/>
      <c r="G115" s="66"/>
      <c r="H115" s="66"/>
      <c r="I115" s="66"/>
      <c r="J115" s="66"/>
      <c r="K115" s="66"/>
      <c r="L115" s="66"/>
      <c r="M115" s="66"/>
      <c r="N115" s="98" t="str">
        <f>IF(J115="","",VLOOKUP(J115,Sheet2!$H:$I,2,FALSE))</f>
        <v/>
      </c>
      <c r="O115" s="98"/>
      <c r="P115" s="99"/>
      <c r="Q115" s="99"/>
      <c r="R115" s="99"/>
      <c r="S115" s="99" t="str">
        <f t="shared" si="2"/>
        <v/>
      </c>
      <c r="T115" s="98" t="str">
        <f t="shared" si="3"/>
        <v/>
      </c>
      <c r="U115" s="98"/>
      <c r="V115" s="100"/>
    </row>
    <row r="116" spans="1:22" s="27" customFormat="1" ht="15.75" x14ac:dyDescent="0.15">
      <c r="A116" s="27">
        <v>25</v>
      </c>
      <c r="B116" s="58"/>
      <c r="C116" s="114"/>
      <c r="D116" s="114"/>
      <c r="E116" s="30"/>
      <c r="F116" s="30"/>
      <c r="G116" s="30"/>
      <c r="H116" s="30"/>
      <c r="I116" s="30"/>
      <c r="J116" s="30"/>
      <c r="K116" s="30"/>
      <c r="L116" s="30"/>
      <c r="M116" s="30"/>
      <c r="N116" s="96" t="str">
        <f>IF(J116="","",VLOOKUP(J116,Sheet2!$H:$I,2,FALSE))</f>
        <v/>
      </c>
      <c r="O116" s="96"/>
      <c r="P116" s="97"/>
      <c r="Q116" s="97"/>
      <c r="R116" s="97"/>
      <c r="S116" s="97" t="str">
        <f t="shared" si="2"/>
        <v/>
      </c>
      <c r="T116" s="96" t="str">
        <f t="shared" si="3"/>
        <v/>
      </c>
      <c r="U116" s="96"/>
      <c r="V116" s="58"/>
    </row>
    <row r="117" spans="1:22" s="27" customFormat="1" ht="15.75" x14ac:dyDescent="0.15">
      <c r="A117" s="27">
        <v>26</v>
      </c>
      <c r="B117" s="64"/>
      <c r="C117" s="115"/>
      <c r="D117" s="115"/>
      <c r="E117" s="66"/>
      <c r="F117" s="66"/>
      <c r="G117" s="66"/>
      <c r="H117" s="66"/>
      <c r="I117" s="66"/>
      <c r="J117" s="66"/>
      <c r="K117" s="66"/>
      <c r="L117" s="66"/>
      <c r="M117" s="66"/>
      <c r="N117" s="98" t="str">
        <f>IF(J117="","",VLOOKUP(J117,Sheet2!$H:$I,2,FALSE))</f>
        <v/>
      </c>
      <c r="O117" s="98"/>
      <c r="P117" s="99"/>
      <c r="Q117" s="99"/>
      <c r="R117" s="99"/>
      <c r="S117" s="99" t="str">
        <f t="shared" si="2"/>
        <v/>
      </c>
      <c r="T117" s="98" t="str">
        <f>IF(N117="","",N117*SUM(P117:R117))</f>
        <v/>
      </c>
      <c r="U117" s="98"/>
      <c r="V117" s="100"/>
    </row>
    <row r="118" spans="1:22" s="27" customFormat="1" ht="15.75" x14ac:dyDescent="0.15">
      <c r="A118" s="27">
        <v>27</v>
      </c>
      <c r="B118" s="58"/>
      <c r="C118" s="114"/>
      <c r="D118" s="114"/>
      <c r="E118" s="30"/>
      <c r="F118" s="30"/>
      <c r="G118" s="30"/>
      <c r="H118" s="30"/>
      <c r="I118" s="30"/>
      <c r="J118" s="30"/>
      <c r="K118" s="30"/>
      <c r="L118" s="30"/>
      <c r="M118" s="30"/>
      <c r="N118" s="96" t="str">
        <f>IF(J118="","",VLOOKUP(J118,Sheet2!$H:$I,2,FALSE))</f>
        <v/>
      </c>
      <c r="O118" s="96"/>
      <c r="P118" s="97"/>
      <c r="Q118" s="97"/>
      <c r="R118" s="97"/>
      <c r="S118" s="97" t="str">
        <f t="shared" si="2"/>
        <v/>
      </c>
      <c r="T118" s="96" t="str">
        <f t="shared" si="3"/>
        <v/>
      </c>
      <c r="U118" s="96"/>
      <c r="V118" s="58"/>
    </row>
    <row r="119" spans="1:22" s="27" customFormat="1" ht="15.75" x14ac:dyDescent="0.15">
      <c r="A119" s="27">
        <v>28</v>
      </c>
      <c r="B119" s="64"/>
      <c r="C119" s="115"/>
      <c r="D119" s="115"/>
      <c r="E119" s="66"/>
      <c r="F119" s="66"/>
      <c r="G119" s="66"/>
      <c r="H119" s="66"/>
      <c r="I119" s="66"/>
      <c r="J119" s="66"/>
      <c r="K119" s="66"/>
      <c r="L119" s="66"/>
      <c r="M119" s="66"/>
      <c r="N119" s="98" t="str">
        <f>IF(J119="","",VLOOKUP(J119,Sheet2!$H:$I,2,FALSE))</f>
        <v/>
      </c>
      <c r="O119" s="98"/>
      <c r="P119" s="99"/>
      <c r="Q119" s="99"/>
      <c r="R119" s="99"/>
      <c r="S119" s="99" t="str">
        <f t="shared" si="2"/>
        <v/>
      </c>
      <c r="T119" s="98" t="str">
        <f t="shared" si="3"/>
        <v/>
      </c>
      <c r="U119" s="98"/>
      <c r="V119" s="100"/>
    </row>
    <row r="120" spans="1:22" s="27" customFormat="1" ht="15.75" x14ac:dyDescent="0.15">
      <c r="A120" s="27">
        <v>29</v>
      </c>
      <c r="B120" s="58"/>
      <c r="C120" s="114"/>
      <c r="D120" s="114"/>
      <c r="E120" s="30"/>
      <c r="F120" s="30"/>
      <c r="G120" s="30"/>
      <c r="H120" s="30"/>
      <c r="I120" s="30"/>
      <c r="J120" s="30"/>
      <c r="K120" s="30"/>
      <c r="L120" s="30"/>
      <c r="M120" s="30"/>
      <c r="N120" s="96" t="str">
        <f>IF(J120="","",VLOOKUP(J120,Sheet2!$H:$I,2,FALSE))</f>
        <v/>
      </c>
      <c r="O120" s="96"/>
      <c r="P120" s="97"/>
      <c r="Q120" s="97"/>
      <c r="R120" s="97"/>
      <c r="S120" s="97" t="str">
        <f t="shared" si="2"/>
        <v/>
      </c>
      <c r="T120" s="96" t="str">
        <f t="shared" si="3"/>
        <v/>
      </c>
      <c r="U120" s="96"/>
      <c r="V120" s="58"/>
    </row>
    <row r="121" spans="1:22" s="27" customFormat="1" ht="15.75" x14ac:dyDescent="0.15">
      <c r="A121" s="27">
        <v>30</v>
      </c>
      <c r="B121" s="64"/>
      <c r="C121" s="115"/>
      <c r="D121" s="115"/>
      <c r="E121" s="66"/>
      <c r="F121" s="66"/>
      <c r="G121" s="66"/>
      <c r="H121" s="66"/>
      <c r="I121" s="66"/>
      <c r="J121" s="66"/>
      <c r="K121" s="66"/>
      <c r="L121" s="66"/>
      <c r="M121" s="66"/>
      <c r="N121" s="98" t="str">
        <f>IF(J121="","",VLOOKUP(J121,Sheet2!$H:$I,2,FALSE))</f>
        <v/>
      </c>
      <c r="O121" s="98"/>
      <c r="P121" s="99"/>
      <c r="Q121" s="99"/>
      <c r="R121" s="99"/>
      <c r="S121" s="99" t="str">
        <f t="shared" si="2"/>
        <v/>
      </c>
      <c r="T121" s="98" t="str">
        <f t="shared" si="3"/>
        <v/>
      </c>
      <c r="U121" s="98"/>
      <c r="V121" s="100"/>
    </row>
    <row r="122" spans="1:22" s="27" customFormat="1" ht="15.75" x14ac:dyDescent="0.15">
      <c r="A122" s="27">
        <v>31</v>
      </c>
      <c r="B122" s="58"/>
      <c r="C122" s="114"/>
      <c r="D122" s="114"/>
      <c r="E122" s="30"/>
      <c r="F122" s="30"/>
      <c r="G122" s="30"/>
      <c r="H122" s="30"/>
      <c r="I122" s="30"/>
      <c r="J122" s="30"/>
      <c r="K122" s="30"/>
      <c r="L122" s="30"/>
      <c r="M122" s="30"/>
      <c r="N122" s="96" t="str">
        <f>IF(J122="","",VLOOKUP(J122,Sheet2!$H:$I,2,FALSE))</f>
        <v/>
      </c>
      <c r="O122" s="96"/>
      <c r="P122" s="97"/>
      <c r="Q122" s="97"/>
      <c r="R122" s="97"/>
      <c r="S122" s="97" t="str">
        <f t="shared" si="2"/>
        <v/>
      </c>
      <c r="T122" s="96" t="str">
        <f t="shared" si="3"/>
        <v/>
      </c>
      <c r="U122" s="96"/>
      <c r="V122" s="58"/>
    </row>
    <row r="123" spans="1:22" s="27" customFormat="1" ht="15.75" x14ac:dyDescent="0.15">
      <c r="A123" s="27">
        <v>32</v>
      </c>
      <c r="B123" s="64"/>
      <c r="C123" s="115"/>
      <c r="D123" s="115"/>
      <c r="E123" s="66"/>
      <c r="F123" s="66"/>
      <c r="G123" s="66"/>
      <c r="H123" s="66"/>
      <c r="I123" s="66"/>
      <c r="J123" s="66"/>
      <c r="K123" s="66"/>
      <c r="L123" s="66"/>
      <c r="M123" s="66"/>
      <c r="N123" s="98" t="str">
        <f>IF(J123="","",VLOOKUP(J123,Sheet2!$H:$I,2,FALSE))</f>
        <v/>
      </c>
      <c r="O123" s="98"/>
      <c r="P123" s="99"/>
      <c r="Q123" s="99"/>
      <c r="R123" s="99"/>
      <c r="S123" s="99" t="str">
        <f t="shared" si="2"/>
        <v/>
      </c>
      <c r="T123" s="98" t="str">
        <f t="shared" si="3"/>
        <v/>
      </c>
      <c r="U123" s="98"/>
      <c r="V123" s="100"/>
    </row>
    <row r="124" spans="1:22" s="27" customFormat="1" ht="15.75" x14ac:dyDescent="0.15">
      <c r="A124" s="27">
        <v>33</v>
      </c>
      <c r="B124" s="58"/>
      <c r="C124" s="114"/>
      <c r="D124" s="114"/>
      <c r="E124" s="30"/>
      <c r="F124" s="30"/>
      <c r="G124" s="30"/>
      <c r="H124" s="30"/>
      <c r="I124" s="30"/>
      <c r="J124" s="30"/>
      <c r="K124" s="30"/>
      <c r="L124" s="30"/>
      <c r="M124" s="30"/>
      <c r="N124" s="96" t="str">
        <f>IF(J124="","",VLOOKUP(J124,Sheet2!$H:$I,2,FALSE))</f>
        <v/>
      </c>
      <c r="O124" s="96"/>
      <c r="P124" s="97"/>
      <c r="Q124" s="97"/>
      <c r="R124" s="97"/>
      <c r="S124" s="97" t="str">
        <f t="shared" si="2"/>
        <v/>
      </c>
      <c r="T124" s="96" t="str">
        <f t="shared" si="3"/>
        <v/>
      </c>
      <c r="U124" s="96"/>
      <c r="V124" s="58"/>
    </row>
    <row r="125" spans="1:22" s="27" customFormat="1" ht="15.75" x14ac:dyDescent="0.15">
      <c r="A125" s="27">
        <v>34</v>
      </c>
      <c r="B125" s="64"/>
      <c r="C125" s="115"/>
      <c r="D125" s="115"/>
      <c r="E125" s="66"/>
      <c r="F125" s="66"/>
      <c r="G125" s="66"/>
      <c r="H125" s="66"/>
      <c r="I125" s="66"/>
      <c r="J125" s="66"/>
      <c r="K125" s="66"/>
      <c r="L125" s="66"/>
      <c r="M125" s="66"/>
      <c r="N125" s="98" t="str">
        <f>IF(J125="","",VLOOKUP(J125,Sheet2!$H:$I,2,FALSE))</f>
        <v/>
      </c>
      <c r="O125" s="98"/>
      <c r="P125" s="99"/>
      <c r="Q125" s="99"/>
      <c r="R125" s="99"/>
      <c r="S125" s="99" t="str">
        <f t="shared" si="2"/>
        <v/>
      </c>
      <c r="T125" s="98" t="str">
        <f>IF(N125="","",N125*SUM(P125:R125))</f>
        <v/>
      </c>
      <c r="U125" s="98"/>
      <c r="V125" s="100"/>
    </row>
    <row r="126" spans="1:22" s="27" customFormat="1" ht="15.75" x14ac:dyDescent="0.15">
      <c r="A126" s="27">
        <v>35</v>
      </c>
      <c r="B126" s="58"/>
      <c r="C126" s="114"/>
      <c r="D126" s="114"/>
      <c r="E126" s="30"/>
      <c r="F126" s="30"/>
      <c r="G126" s="30"/>
      <c r="H126" s="30"/>
      <c r="I126" s="30"/>
      <c r="J126" s="30"/>
      <c r="K126" s="30"/>
      <c r="L126" s="30"/>
      <c r="M126" s="30"/>
      <c r="N126" s="96" t="str">
        <f>IF(J126="","",VLOOKUP(J126,Sheet2!$H:$I,2,FALSE))</f>
        <v/>
      </c>
      <c r="O126" s="96"/>
      <c r="P126" s="97"/>
      <c r="Q126" s="97"/>
      <c r="R126" s="97"/>
      <c r="S126" s="97" t="str">
        <f t="shared" si="2"/>
        <v/>
      </c>
      <c r="T126" s="96" t="str">
        <f t="shared" si="3"/>
        <v/>
      </c>
      <c r="U126" s="96"/>
      <c r="V126" s="58"/>
    </row>
    <row r="127" spans="1:22" s="27" customFormat="1" ht="15.75" x14ac:dyDescent="0.15">
      <c r="A127" s="27">
        <v>36</v>
      </c>
      <c r="B127" s="64"/>
      <c r="C127" s="115"/>
      <c r="D127" s="115"/>
      <c r="E127" s="66"/>
      <c r="F127" s="66"/>
      <c r="G127" s="66"/>
      <c r="H127" s="66"/>
      <c r="I127" s="66"/>
      <c r="J127" s="66"/>
      <c r="K127" s="66"/>
      <c r="L127" s="66"/>
      <c r="M127" s="66"/>
      <c r="N127" s="98" t="str">
        <f>IF(J127="","",VLOOKUP(J127,Sheet2!$H:$I,2,FALSE))</f>
        <v/>
      </c>
      <c r="O127" s="98"/>
      <c r="P127" s="99"/>
      <c r="Q127" s="99"/>
      <c r="R127" s="99"/>
      <c r="S127" s="99" t="str">
        <f t="shared" si="2"/>
        <v/>
      </c>
      <c r="T127" s="98" t="str">
        <f t="shared" si="3"/>
        <v/>
      </c>
      <c r="U127" s="98"/>
      <c r="V127" s="100"/>
    </row>
    <row r="128" spans="1:22" s="27" customFormat="1" ht="15.75" x14ac:dyDescent="0.15">
      <c r="A128" s="27">
        <v>37</v>
      </c>
      <c r="B128" s="58"/>
      <c r="C128" s="114"/>
      <c r="D128" s="114"/>
      <c r="E128" s="30"/>
      <c r="F128" s="30"/>
      <c r="G128" s="30"/>
      <c r="H128" s="30"/>
      <c r="I128" s="30"/>
      <c r="J128" s="30"/>
      <c r="K128" s="30"/>
      <c r="L128" s="30"/>
      <c r="M128" s="30"/>
      <c r="N128" s="96" t="str">
        <f>IF(J128="","",VLOOKUP(J128,Sheet2!$H:$I,2,FALSE))</f>
        <v/>
      </c>
      <c r="O128" s="96"/>
      <c r="P128" s="97"/>
      <c r="Q128" s="97"/>
      <c r="R128" s="97"/>
      <c r="S128" s="97" t="str">
        <f t="shared" si="2"/>
        <v/>
      </c>
      <c r="T128" s="96" t="str">
        <f t="shared" si="3"/>
        <v/>
      </c>
      <c r="U128" s="96"/>
      <c r="V128" s="58"/>
    </row>
    <row r="129" spans="1:22" s="27" customFormat="1" ht="15.75" x14ac:dyDescent="0.15">
      <c r="A129" s="27">
        <v>38</v>
      </c>
      <c r="B129" s="64"/>
      <c r="C129" s="115"/>
      <c r="D129" s="115"/>
      <c r="E129" s="66"/>
      <c r="F129" s="66"/>
      <c r="G129" s="66"/>
      <c r="H129" s="66"/>
      <c r="I129" s="66"/>
      <c r="J129" s="66"/>
      <c r="K129" s="66"/>
      <c r="L129" s="66"/>
      <c r="M129" s="66"/>
      <c r="N129" s="98" t="str">
        <f>IF(J129="","",VLOOKUP(J129,Sheet2!$H:$I,2,FALSE))</f>
        <v/>
      </c>
      <c r="O129" s="98"/>
      <c r="P129" s="99"/>
      <c r="Q129" s="99"/>
      <c r="R129" s="99"/>
      <c r="S129" s="99" t="str">
        <f t="shared" si="2"/>
        <v/>
      </c>
      <c r="T129" s="98" t="str">
        <f t="shared" si="3"/>
        <v/>
      </c>
      <c r="U129" s="98"/>
      <c r="V129" s="100"/>
    </row>
    <row r="130" spans="1:22" s="27" customFormat="1" ht="15.75" x14ac:dyDescent="0.15">
      <c r="A130" s="27">
        <v>39</v>
      </c>
      <c r="B130" s="58"/>
      <c r="C130" s="114"/>
      <c r="D130" s="114"/>
      <c r="E130" s="30"/>
      <c r="F130" s="30"/>
      <c r="G130" s="30"/>
      <c r="H130" s="30"/>
      <c r="I130" s="30"/>
      <c r="J130" s="30"/>
      <c r="K130" s="30"/>
      <c r="L130" s="30"/>
      <c r="M130" s="30"/>
      <c r="N130" s="96" t="str">
        <f>IF(J130="","",VLOOKUP(J130,Sheet2!$H:$I,2,FALSE))</f>
        <v/>
      </c>
      <c r="O130" s="96"/>
      <c r="P130" s="97"/>
      <c r="Q130" s="97"/>
      <c r="R130" s="97"/>
      <c r="S130" s="97" t="str">
        <f t="shared" si="2"/>
        <v/>
      </c>
      <c r="T130" s="96" t="str">
        <f>IF(N130="","",N130*SUM(P130:R130))</f>
        <v/>
      </c>
      <c r="U130" s="96"/>
      <c r="V130" s="58"/>
    </row>
    <row r="131" spans="1:22" s="27" customFormat="1" ht="15.75" x14ac:dyDescent="0.15">
      <c r="A131" s="27">
        <v>40</v>
      </c>
      <c r="B131" s="64"/>
      <c r="C131" s="115"/>
      <c r="D131" s="115"/>
      <c r="E131" s="66"/>
      <c r="F131" s="66"/>
      <c r="G131" s="66"/>
      <c r="H131" s="66"/>
      <c r="I131" s="66"/>
      <c r="J131" s="66"/>
      <c r="K131" s="66"/>
      <c r="L131" s="66"/>
      <c r="M131" s="66"/>
      <c r="N131" s="98" t="str">
        <f>IF(J131="","",VLOOKUP(J131,Sheet2!$H:$I,2,FALSE))</f>
        <v/>
      </c>
      <c r="O131" s="98"/>
      <c r="P131" s="99"/>
      <c r="Q131" s="99"/>
      <c r="R131" s="99"/>
      <c r="S131" s="99" t="str">
        <f t="shared" si="2"/>
        <v/>
      </c>
      <c r="T131" s="98" t="str">
        <f t="shared" si="3"/>
        <v/>
      </c>
      <c r="U131" s="98"/>
      <c r="V131" s="100"/>
    </row>
    <row r="132" spans="1:22" s="27" customFormat="1" ht="15.75" x14ac:dyDescent="0.15">
      <c r="A132" s="27">
        <v>41</v>
      </c>
      <c r="B132" s="58"/>
      <c r="C132" s="114"/>
      <c r="D132" s="114"/>
      <c r="E132" s="30"/>
      <c r="F132" s="30"/>
      <c r="G132" s="30"/>
      <c r="H132" s="30"/>
      <c r="I132" s="30"/>
      <c r="J132" s="30"/>
      <c r="K132" s="30"/>
      <c r="L132" s="30"/>
      <c r="M132" s="30"/>
      <c r="N132" s="96" t="str">
        <f>IF(J132="","",VLOOKUP(J132,Sheet2!$H:$I,2,FALSE))</f>
        <v/>
      </c>
      <c r="O132" s="96"/>
      <c r="P132" s="97"/>
      <c r="Q132" s="97"/>
      <c r="R132" s="97"/>
      <c r="S132" s="97" t="str">
        <f t="shared" si="2"/>
        <v/>
      </c>
      <c r="T132" s="96" t="str">
        <f t="shared" si="3"/>
        <v/>
      </c>
      <c r="U132" s="96"/>
      <c r="V132" s="58"/>
    </row>
    <row r="133" spans="1:22" s="27" customFormat="1" ht="15.75" x14ac:dyDescent="0.15">
      <c r="A133" s="27">
        <v>42</v>
      </c>
      <c r="B133" s="64"/>
      <c r="C133" s="115"/>
      <c r="D133" s="115"/>
      <c r="E133" s="66"/>
      <c r="F133" s="66"/>
      <c r="G133" s="66"/>
      <c r="H133" s="66"/>
      <c r="I133" s="66"/>
      <c r="J133" s="66"/>
      <c r="K133" s="66"/>
      <c r="L133" s="66"/>
      <c r="M133" s="66"/>
      <c r="N133" s="98" t="str">
        <f>IF(J133="","",VLOOKUP(J133,Sheet2!$H:$I,2,FALSE))</f>
        <v/>
      </c>
      <c r="O133" s="98"/>
      <c r="P133" s="99"/>
      <c r="Q133" s="99"/>
      <c r="R133" s="99"/>
      <c r="S133" s="99" t="str">
        <f t="shared" si="2"/>
        <v/>
      </c>
      <c r="T133" s="98" t="str">
        <f t="shared" si="3"/>
        <v/>
      </c>
      <c r="U133" s="98"/>
      <c r="V133" s="100"/>
    </row>
    <row r="134" spans="1:22" s="27" customFormat="1" ht="15.75" x14ac:dyDescent="0.15">
      <c r="A134" s="27">
        <v>43</v>
      </c>
      <c r="B134" s="58"/>
      <c r="C134" s="114"/>
      <c r="D134" s="114"/>
      <c r="E134" s="30"/>
      <c r="F134" s="30"/>
      <c r="G134" s="30"/>
      <c r="H134" s="30"/>
      <c r="I134" s="30"/>
      <c r="J134" s="30"/>
      <c r="K134" s="30"/>
      <c r="L134" s="30"/>
      <c r="M134" s="30"/>
      <c r="N134" s="96" t="str">
        <f>IF(J134="","",VLOOKUP(J134,Sheet2!$H:$I,2,FALSE))</f>
        <v/>
      </c>
      <c r="O134" s="96"/>
      <c r="P134" s="97"/>
      <c r="Q134" s="97"/>
      <c r="R134" s="97"/>
      <c r="S134" s="97" t="str">
        <f t="shared" si="2"/>
        <v/>
      </c>
      <c r="T134" s="96" t="str">
        <f t="shared" si="3"/>
        <v/>
      </c>
      <c r="U134" s="96"/>
      <c r="V134" s="58"/>
    </row>
    <row r="135" spans="1:22" s="27" customFormat="1" ht="15.75" x14ac:dyDescent="0.15">
      <c r="A135" s="27">
        <v>44</v>
      </c>
      <c r="B135" s="64"/>
      <c r="C135" s="115"/>
      <c r="D135" s="115"/>
      <c r="E135" s="66"/>
      <c r="F135" s="66"/>
      <c r="G135" s="66"/>
      <c r="H135" s="66"/>
      <c r="I135" s="66"/>
      <c r="J135" s="66"/>
      <c r="K135" s="66"/>
      <c r="L135" s="66"/>
      <c r="M135" s="66"/>
      <c r="N135" s="98" t="str">
        <f>IF(J135="","",VLOOKUP(J135,Sheet2!$H:$I,2,FALSE))</f>
        <v/>
      </c>
      <c r="O135" s="98"/>
      <c r="P135" s="99"/>
      <c r="Q135" s="99"/>
      <c r="R135" s="99"/>
      <c r="S135" s="99" t="str">
        <f t="shared" si="2"/>
        <v/>
      </c>
      <c r="T135" s="98" t="str">
        <f>IF(N135="","",N135*SUM(P135:R135))</f>
        <v/>
      </c>
      <c r="U135" s="98"/>
      <c r="V135" s="100"/>
    </row>
    <row r="136" spans="1:22" s="27" customFormat="1" ht="15.75" x14ac:dyDescent="0.15">
      <c r="A136" s="27">
        <v>45</v>
      </c>
      <c r="B136" s="58"/>
      <c r="C136" s="114"/>
      <c r="D136" s="114"/>
      <c r="E136" s="30"/>
      <c r="F136" s="30"/>
      <c r="G136" s="30"/>
      <c r="H136" s="30"/>
      <c r="I136" s="30"/>
      <c r="J136" s="30"/>
      <c r="K136" s="30"/>
      <c r="L136" s="30"/>
      <c r="M136" s="30"/>
      <c r="N136" s="96" t="str">
        <f>IF(J136="","",VLOOKUP(J136,Sheet2!$H:$I,2,FALSE))</f>
        <v/>
      </c>
      <c r="O136" s="96"/>
      <c r="P136" s="97"/>
      <c r="Q136" s="97"/>
      <c r="R136" s="97"/>
      <c r="S136" s="97" t="str">
        <f t="shared" si="2"/>
        <v/>
      </c>
      <c r="T136" s="96" t="str">
        <f t="shared" si="3"/>
        <v/>
      </c>
      <c r="U136" s="96"/>
      <c r="V136" s="58"/>
    </row>
    <row r="137" spans="1:22" s="27" customFormat="1" ht="15.75" x14ac:dyDescent="0.15">
      <c r="A137" s="27">
        <v>46</v>
      </c>
      <c r="B137" s="64"/>
      <c r="C137" s="115"/>
      <c r="D137" s="115"/>
      <c r="E137" s="66"/>
      <c r="F137" s="66"/>
      <c r="G137" s="66"/>
      <c r="H137" s="66"/>
      <c r="I137" s="66"/>
      <c r="J137" s="66"/>
      <c r="K137" s="66"/>
      <c r="L137" s="66"/>
      <c r="M137" s="66"/>
      <c r="N137" s="98" t="str">
        <f>IF(J137="","",VLOOKUP(J137,Sheet2!$H:$I,2,FALSE))</f>
        <v/>
      </c>
      <c r="O137" s="98"/>
      <c r="P137" s="99"/>
      <c r="Q137" s="99"/>
      <c r="R137" s="99"/>
      <c r="S137" s="99" t="str">
        <f t="shared" si="2"/>
        <v/>
      </c>
      <c r="T137" s="98" t="str">
        <f t="shared" si="3"/>
        <v/>
      </c>
      <c r="U137" s="98"/>
      <c r="V137" s="100"/>
    </row>
    <row r="138" spans="1:22" s="27" customFormat="1" ht="15.75" x14ac:dyDescent="0.15">
      <c r="A138" s="27">
        <v>47</v>
      </c>
      <c r="B138" s="58"/>
      <c r="C138" s="114"/>
      <c r="D138" s="114"/>
      <c r="E138" s="30"/>
      <c r="F138" s="30"/>
      <c r="G138" s="30"/>
      <c r="H138" s="30"/>
      <c r="I138" s="30"/>
      <c r="J138" s="30"/>
      <c r="K138" s="30"/>
      <c r="L138" s="30"/>
      <c r="M138" s="30"/>
      <c r="N138" s="96" t="str">
        <f>IF(J138="","",VLOOKUP(J138,Sheet2!$H:$I,2,FALSE))</f>
        <v/>
      </c>
      <c r="O138" s="96"/>
      <c r="P138" s="97"/>
      <c r="Q138" s="97"/>
      <c r="R138" s="97"/>
      <c r="S138" s="97" t="str">
        <f t="shared" si="2"/>
        <v/>
      </c>
      <c r="T138" s="96" t="str">
        <f t="shared" si="3"/>
        <v/>
      </c>
      <c r="U138" s="96"/>
      <c r="V138" s="58"/>
    </row>
    <row r="139" spans="1:22" s="27" customFormat="1" ht="15.75" x14ac:dyDescent="0.15">
      <c r="A139" s="27">
        <v>48</v>
      </c>
      <c r="B139" s="64"/>
      <c r="C139" s="115"/>
      <c r="D139" s="115"/>
      <c r="E139" s="66"/>
      <c r="F139" s="66"/>
      <c r="G139" s="66"/>
      <c r="H139" s="66"/>
      <c r="I139" s="66"/>
      <c r="J139" s="66"/>
      <c r="K139" s="66"/>
      <c r="L139" s="66"/>
      <c r="M139" s="66"/>
      <c r="N139" s="98" t="str">
        <f>IF(J139="","",VLOOKUP(J139,Sheet2!$H:$I,2,FALSE))</f>
        <v/>
      </c>
      <c r="O139" s="98"/>
      <c r="P139" s="99"/>
      <c r="Q139" s="99"/>
      <c r="R139" s="99"/>
      <c r="S139" s="99" t="str">
        <f t="shared" si="2"/>
        <v/>
      </c>
      <c r="T139" s="98" t="str">
        <f t="shared" si="3"/>
        <v/>
      </c>
      <c r="U139" s="98"/>
      <c r="V139" s="100"/>
    </row>
    <row r="140" spans="1:22" s="27" customFormat="1" ht="15.75" x14ac:dyDescent="0.15">
      <c r="A140" s="27">
        <v>49</v>
      </c>
      <c r="B140" s="58"/>
      <c r="C140" s="114"/>
      <c r="D140" s="114"/>
      <c r="E140" s="30"/>
      <c r="F140" s="30"/>
      <c r="G140" s="30"/>
      <c r="H140" s="30"/>
      <c r="I140" s="30"/>
      <c r="J140" s="30"/>
      <c r="K140" s="30"/>
      <c r="L140" s="30"/>
      <c r="M140" s="30"/>
      <c r="N140" s="96" t="str">
        <f>IF(J140="","",VLOOKUP(J140,Sheet2!$H:$I,2,FALSE))</f>
        <v/>
      </c>
      <c r="O140" s="96"/>
      <c r="P140" s="97"/>
      <c r="Q140" s="97"/>
      <c r="R140" s="97"/>
      <c r="S140" s="97" t="str">
        <f t="shared" si="2"/>
        <v/>
      </c>
      <c r="T140" s="96" t="str">
        <f>IF(N140="","",N140*SUM(P140:R140))</f>
        <v/>
      </c>
      <c r="U140" s="96"/>
      <c r="V140" s="58"/>
    </row>
    <row r="141" spans="1:22" s="27" customFormat="1" ht="15.75" x14ac:dyDescent="0.15">
      <c r="A141" s="27">
        <v>50</v>
      </c>
      <c r="B141" s="64"/>
      <c r="C141" s="115"/>
      <c r="D141" s="115"/>
      <c r="E141" s="66"/>
      <c r="F141" s="66"/>
      <c r="G141" s="66"/>
      <c r="H141" s="66"/>
      <c r="I141" s="66"/>
      <c r="J141" s="66"/>
      <c r="K141" s="66"/>
      <c r="L141" s="66"/>
      <c r="M141" s="66"/>
      <c r="N141" s="98" t="str">
        <f>IF(J141="","",VLOOKUP(J141,Sheet2!$H:$I,2,FALSE))</f>
        <v/>
      </c>
      <c r="O141" s="98"/>
      <c r="P141" s="99"/>
      <c r="Q141" s="99"/>
      <c r="R141" s="99"/>
      <c r="S141" s="99" t="str">
        <f t="shared" si="2"/>
        <v/>
      </c>
      <c r="T141" s="98" t="str">
        <f t="shared" si="3"/>
        <v/>
      </c>
      <c r="U141" s="98"/>
      <c r="V141" s="100"/>
    </row>
    <row r="142" spans="1:22" s="27" customFormat="1" ht="15.75" x14ac:dyDescent="0.15">
      <c r="A142" s="27">
        <v>51</v>
      </c>
      <c r="B142" s="58"/>
      <c r="C142" s="114"/>
      <c r="D142" s="114"/>
      <c r="E142" s="30"/>
      <c r="F142" s="30"/>
      <c r="G142" s="30"/>
      <c r="H142" s="30"/>
      <c r="I142" s="30"/>
      <c r="J142" s="30"/>
      <c r="K142" s="30"/>
      <c r="L142" s="30"/>
      <c r="M142" s="30"/>
      <c r="N142" s="96" t="str">
        <f>IF(J142="","",VLOOKUP(J142,Sheet2!$H:$I,2,FALSE))</f>
        <v/>
      </c>
      <c r="O142" s="96"/>
      <c r="P142" s="97"/>
      <c r="Q142" s="97"/>
      <c r="R142" s="97"/>
      <c r="S142" s="97" t="str">
        <f t="shared" si="2"/>
        <v/>
      </c>
      <c r="T142" s="96" t="str">
        <f t="shared" si="3"/>
        <v/>
      </c>
      <c r="U142" s="96"/>
      <c r="V142" s="58"/>
    </row>
    <row r="143" spans="1:22" s="27" customFormat="1" ht="15.75" x14ac:dyDescent="0.15">
      <c r="A143" s="27">
        <v>52</v>
      </c>
      <c r="B143" s="64"/>
      <c r="C143" s="115"/>
      <c r="D143" s="115"/>
      <c r="E143" s="66"/>
      <c r="F143" s="66"/>
      <c r="G143" s="66"/>
      <c r="H143" s="66"/>
      <c r="I143" s="66"/>
      <c r="J143" s="66"/>
      <c r="K143" s="66"/>
      <c r="L143" s="66"/>
      <c r="M143" s="66"/>
      <c r="N143" s="98" t="str">
        <f>IF(J143="","",VLOOKUP(J143,Sheet2!$H:$I,2,FALSE))</f>
        <v/>
      </c>
      <c r="O143" s="98"/>
      <c r="P143" s="99"/>
      <c r="Q143" s="99"/>
      <c r="R143" s="99"/>
      <c r="S143" s="99" t="str">
        <f t="shared" si="2"/>
        <v/>
      </c>
      <c r="T143" s="98" t="str">
        <f t="shared" si="3"/>
        <v/>
      </c>
      <c r="U143" s="98"/>
      <c r="V143" s="100"/>
    </row>
    <row r="144" spans="1:22" s="27" customFormat="1" ht="15.75" x14ac:dyDescent="0.15">
      <c r="A144" s="27">
        <v>53</v>
      </c>
      <c r="B144" s="58"/>
      <c r="C144" s="114"/>
      <c r="D144" s="114"/>
      <c r="E144" s="30"/>
      <c r="F144" s="30"/>
      <c r="G144" s="30"/>
      <c r="H144" s="30"/>
      <c r="I144" s="30"/>
      <c r="J144" s="30"/>
      <c r="K144" s="30"/>
      <c r="L144" s="30"/>
      <c r="M144" s="30"/>
      <c r="N144" s="96" t="str">
        <f>IF(J144="","",VLOOKUP(J144,Sheet2!$H:$I,2,FALSE))</f>
        <v/>
      </c>
      <c r="O144" s="96"/>
      <c r="P144" s="97"/>
      <c r="Q144" s="97"/>
      <c r="R144" s="97"/>
      <c r="S144" s="97" t="str">
        <f t="shared" si="2"/>
        <v/>
      </c>
      <c r="T144" s="96" t="str">
        <f t="shared" si="3"/>
        <v/>
      </c>
      <c r="U144" s="96"/>
      <c r="V144" s="58"/>
    </row>
    <row r="145" spans="1:23" ht="15.75" x14ac:dyDescent="0.15">
      <c r="A145" s="27">
        <v>54</v>
      </c>
      <c r="B145" s="64"/>
      <c r="C145" s="115"/>
      <c r="D145" s="115"/>
      <c r="E145" s="66"/>
      <c r="F145" s="66"/>
      <c r="G145" s="66"/>
      <c r="H145" s="66"/>
      <c r="I145" s="66"/>
      <c r="J145" s="66"/>
      <c r="K145" s="66"/>
      <c r="L145" s="66"/>
      <c r="M145" s="66"/>
      <c r="N145" s="98" t="str">
        <f>IF(J145="","",VLOOKUP(J145,Sheet2!$H:$I,2,FALSE))</f>
        <v/>
      </c>
      <c r="O145" s="98"/>
      <c r="P145" s="99"/>
      <c r="Q145" s="99"/>
      <c r="R145" s="99"/>
      <c r="S145" s="99" t="str">
        <f t="shared" si="2"/>
        <v/>
      </c>
      <c r="T145" s="98" t="str">
        <f>IF(N145="","",N145*SUM(P145:R145))</f>
        <v/>
      </c>
      <c r="U145" s="98"/>
      <c r="V145" s="100"/>
      <c r="W145" s="27"/>
    </row>
    <row r="146" spans="1:23" ht="15.75" x14ac:dyDescent="0.15">
      <c r="A146" s="27">
        <v>55</v>
      </c>
      <c r="B146" s="58"/>
      <c r="C146" s="114"/>
      <c r="D146" s="114"/>
      <c r="E146" s="30"/>
      <c r="F146" s="30"/>
      <c r="G146" s="30"/>
      <c r="H146" s="30"/>
      <c r="I146" s="30"/>
      <c r="J146" s="30"/>
      <c r="K146" s="30"/>
      <c r="L146" s="30"/>
      <c r="M146" s="30"/>
      <c r="N146" s="96" t="str">
        <f>IF(J146="","",VLOOKUP(J146,Sheet2!$H:$I,2,FALSE))</f>
        <v/>
      </c>
      <c r="O146" s="96"/>
      <c r="P146" s="97"/>
      <c r="Q146" s="97"/>
      <c r="R146" s="97"/>
      <c r="S146" s="97" t="str">
        <f t="shared" si="2"/>
        <v/>
      </c>
      <c r="T146" s="96" t="str">
        <f t="shared" si="3"/>
        <v/>
      </c>
      <c r="U146" s="96"/>
      <c r="V146" s="58"/>
      <c r="W146" s="27"/>
    </row>
    <row r="147" spans="1:23" ht="15.75" x14ac:dyDescent="0.15">
      <c r="A147" s="27">
        <v>56</v>
      </c>
      <c r="B147" s="64"/>
      <c r="C147" s="115"/>
      <c r="D147" s="115"/>
      <c r="E147" s="66"/>
      <c r="F147" s="66"/>
      <c r="G147" s="66"/>
      <c r="H147" s="66"/>
      <c r="I147" s="66"/>
      <c r="J147" s="66"/>
      <c r="K147" s="66"/>
      <c r="L147" s="66"/>
      <c r="M147" s="66"/>
      <c r="N147" s="98" t="str">
        <f>IF(J147="","",VLOOKUP(J147,Sheet2!$H:$I,2,FALSE))</f>
        <v/>
      </c>
      <c r="O147" s="98"/>
      <c r="P147" s="99"/>
      <c r="Q147" s="99"/>
      <c r="R147" s="99"/>
      <c r="S147" s="99" t="str">
        <f t="shared" si="2"/>
        <v/>
      </c>
      <c r="T147" s="98" t="str">
        <f t="shared" si="3"/>
        <v/>
      </c>
      <c r="U147" s="98"/>
      <c r="V147" s="100"/>
      <c r="W147" s="27"/>
    </row>
    <row r="148" spans="1:23" ht="15.75" x14ac:dyDescent="0.15">
      <c r="A148" s="27">
        <v>57</v>
      </c>
      <c r="B148" s="58"/>
      <c r="C148" s="114"/>
      <c r="D148" s="114"/>
      <c r="E148" s="30"/>
      <c r="F148" s="30"/>
      <c r="G148" s="30"/>
      <c r="H148" s="30"/>
      <c r="I148" s="30"/>
      <c r="J148" s="30"/>
      <c r="K148" s="30"/>
      <c r="L148" s="30"/>
      <c r="M148" s="30"/>
      <c r="N148" s="96" t="str">
        <f>IF(J148="","",VLOOKUP(J148,Sheet2!$H:$I,2,FALSE))</f>
        <v/>
      </c>
      <c r="O148" s="96"/>
      <c r="P148" s="97"/>
      <c r="Q148" s="97"/>
      <c r="R148" s="97"/>
      <c r="S148" s="97" t="str">
        <f t="shared" si="2"/>
        <v/>
      </c>
      <c r="T148" s="96" t="str">
        <f t="shared" si="3"/>
        <v/>
      </c>
      <c r="U148" s="96"/>
      <c r="V148" s="58"/>
      <c r="W148" s="27"/>
    </row>
    <row r="149" spans="1:23" ht="25.5" customHeight="1" x14ac:dyDescent="0.15">
      <c r="B149" s="101"/>
      <c r="C149" s="102"/>
      <c r="D149" s="102"/>
      <c r="E149" s="54"/>
      <c r="F149" s="54"/>
      <c r="G149" s="54"/>
      <c r="H149" s="103"/>
      <c r="I149" s="103"/>
      <c r="J149" s="103"/>
      <c r="K149" s="103"/>
      <c r="L149" s="103"/>
      <c r="M149" s="103"/>
      <c r="N149" s="140" t="s">
        <v>262</v>
      </c>
      <c r="O149" s="140"/>
      <c r="P149" s="140"/>
      <c r="Q149" s="140"/>
      <c r="R149" s="106">
        <f>SUM(T92:U148)</f>
        <v>0</v>
      </c>
      <c r="S149" s="106"/>
      <c r="T149" s="106"/>
      <c r="U149" s="106"/>
      <c r="V149" s="100"/>
      <c r="W149" s="27"/>
    </row>
    <row r="150" spans="1:23" ht="20.25" customHeight="1" x14ac:dyDescent="0.15">
      <c r="C150" s="37"/>
      <c r="E150" s="33"/>
      <c r="F150" s="60"/>
      <c r="G150" s="80"/>
      <c r="H150" s="60"/>
      <c r="N150" s="60"/>
      <c r="O150" s="60"/>
      <c r="Q150" s="146"/>
      <c r="R150" s="81"/>
      <c r="S150" s="82"/>
      <c r="T150" s="82"/>
      <c r="U150" s="82"/>
      <c r="V150" s="29"/>
      <c r="W150" s="27"/>
    </row>
    <row r="151" spans="1:23" ht="15.75" x14ac:dyDescent="0.15">
      <c r="B151" s="27" t="s">
        <v>277</v>
      </c>
      <c r="C151" s="37"/>
      <c r="L151" s="33"/>
      <c r="N151" s="33"/>
      <c r="O151" s="33"/>
      <c r="P151" s="33"/>
      <c r="S151" s="33"/>
      <c r="T151" s="33"/>
      <c r="U151" s="49" t="s">
        <v>135</v>
      </c>
      <c r="W151" s="27"/>
    </row>
    <row r="152" spans="1:23" ht="15" customHeight="1" x14ac:dyDescent="0.15">
      <c r="B152" s="28"/>
      <c r="R152" s="31">
        <f ca="1">R87</f>
        <v>45200</v>
      </c>
      <c r="S152" s="31"/>
      <c r="T152" s="31">
        <v>42269</v>
      </c>
      <c r="U152" s="31"/>
      <c r="W152" s="28"/>
    </row>
    <row r="153" spans="1:23" ht="15" customHeight="1" x14ac:dyDescent="0.15">
      <c r="B153" s="28"/>
      <c r="C153" s="32" t="s">
        <v>264</v>
      </c>
      <c r="D153" s="32"/>
      <c r="E153" s="32"/>
      <c r="F153" s="32"/>
      <c r="G153" s="32"/>
      <c r="H153" s="32"/>
      <c r="W153" s="28"/>
    </row>
    <row r="154" spans="1:23" ht="6.75" customHeight="1" x14ac:dyDescent="0.15">
      <c r="C154" s="37"/>
      <c r="L154" s="33"/>
      <c r="N154" s="33"/>
      <c r="O154" s="33"/>
      <c r="P154" s="33"/>
      <c r="S154" s="33"/>
      <c r="T154" s="33"/>
      <c r="U154" s="33"/>
      <c r="W154" s="27"/>
    </row>
    <row r="155" spans="1:23" ht="15.75" x14ac:dyDescent="0.15">
      <c r="B155" s="50"/>
      <c r="C155" s="53" t="s">
        <v>154</v>
      </c>
      <c r="D155" s="53"/>
      <c r="E155" s="53" t="s">
        <v>245</v>
      </c>
      <c r="F155" s="53"/>
      <c r="G155" s="53"/>
      <c r="H155" s="53"/>
      <c r="I155" s="53"/>
      <c r="J155" s="53" t="s">
        <v>275</v>
      </c>
      <c r="K155" s="53"/>
      <c r="L155" s="53"/>
      <c r="M155" s="53"/>
      <c r="N155" s="53" t="s">
        <v>247</v>
      </c>
      <c r="O155" s="53"/>
      <c r="P155" s="92" t="s">
        <v>251</v>
      </c>
      <c r="Q155" s="92"/>
      <c r="R155" s="92"/>
      <c r="S155" s="92"/>
      <c r="T155" s="131" t="s">
        <v>263</v>
      </c>
      <c r="U155" s="53"/>
      <c r="V155" s="93"/>
      <c r="W155" s="27"/>
    </row>
    <row r="156" spans="1:23" ht="15.75" x14ac:dyDescent="0.15">
      <c r="B156" s="94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77" t="s">
        <v>248</v>
      </c>
      <c r="Q156" s="77" t="s">
        <v>249</v>
      </c>
      <c r="R156" s="77" t="s">
        <v>250</v>
      </c>
      <c r="S156" s="77" t="s">
        <v>243</v>
      </c>
      <c r="T156" s="53"/>
      <c r="U156" s="53"/>
      <c r="V156" s="95"/>
      <c r="W156" s="27"/>
    </row>
    <row r="157" spans="1:23" ht="15.75" x14ac:dyDescent="0.15">
      <c r="A157" s="27">
        <v>1</v>
      </c>
      <c r="B157" s="58"/>
      <c r="C157" s="114"/>
      <c r="D157" s="114"/>
      <c r="E157" s="30"/>
      <c r="F157" s="30"/>
      <c r="G157" s="30"/>
      <c r="H157" s="30"/>
      <c r="I157" s="30"/>
      <c r="J157" s="30"/>
      <c r="K157" s="30"/>
      <c r="L157" s="30"/>
      <c r="M157" s="30"/>
      <c r="N157" s="96" t="str">
        <f>IF(J157="","",VLOOKUP(J157,Sheet2!$H:$I,2,FALSE))</f>
        <v/>
      </c>
      <c r="O157" s="96"/>
      <c r="P157" s="97"/>
      <c r="Q157" s="97"/>
      <c r="R157" s="97"/>
      <c r="S157" s="97" t="str">
        <f>IF(J157="","",SUM(P157:R157))</f>
        <v/>
      </c>
      <c r="T157" s="96" t="str">
        <f>IF(N157="","",N157*SUM(P157:R157))</f>
        <v/>
      </c>
      <c r="U157" s="96"/>
      <c r="V157" s="58"/>
      <c r="W157" s="27"/>
    </row>
    <row r="158" spans="1:23" ht="15.75" x14ac:dyDescent="0.15">
      <c r="A158" s="27">
        <v>2</v>
      </c>
      <c r="B158" s="64"/>
      <c r="C158" s="115"/>
      <c r="D158" s="115"/>
      <c r="E158" s="66"/>
      <c r="F158" s="66"/>
      <c r="G158" s="66"/>
      <c r="H158" s="66"/>
      <c r="I158" s="66"/>
      <c r="J158" s="66"/>
      <c r="K158" s="66"/>
      <c r="L158" s="66"/>
      <c r="M158" s="66"/>
      <c r="N158" s="98" t="str">
        <f>IF(J158="","",VLOOKUP(J158,Sheet2!$H:$I,2,FALSE))</f>
        <v/>
      </c>
      <c r="O158" s="98"/>
      <c r="P158" s="99"/>
      <c r="Q158" s="99"/>
      <c r="R158" s="99"/>
      <c r="S158" s="99" t="str">
        <f t="shared" ref="S158:S211" si="4">IF(J158="","",SUM(P158:R158))</f>
        <v/>
      </c>
      <c r="T158" s="98" t="str">
        <f t="shared" ref="T158:T211" si="5">IF(N158="","",N158*SUM(P158:R158))</f>
        <v/>
      </c>
      <c r="U158" s="98"/>
      <c r="V158" s="100"/>
      <c r="W158" s="27"/>
    </row>
    <row r="159" spans="1:23" ht="15.75" x14ac:dyDescent="0.15">
      <c r="A159" s="27">
        <v>3</v>
      </c>
      <c r="B159" s="58"/>
      <c r="C159" s="114"/>
      <c r="D159" s="114"/>
      <c r="E159" s="30"/>
      <c r="F159" s="30"/>
      <c r="G159" s="30"/>
      <c r="H159" s="30"/>
      <c r="I159" s="30"/>
      <c r="J159" s="30"/>
      <c r="K159" s="30"/>
      <c r="L159" s="30"/>
      <c r="M159" s="30"/>
      <c r="N159" s="96" t="str">
        <f>IF(J159="","",VLOOKUP(J159,Sheet2!$H:$I,2,FALSE))</f>
        <v/>
      </c>
      <c r="O159" s="96"/>
      <c r="P159" s="97"/>
      <c r="Q159" s="97"/>
      <c r="R159" s="97"/>
      <c r="S159" s="97" t="str">
        <f t="shared" si="4"/>
        <v/>
      </c>
      <c r="T159" s="96" t="str">
        <f>IF(N159="","",N159*SUM(P159:R159))</f>
        <v/>
      </c>
      <c r="U159" s="96"/>
      <c r="V159" s="58"/>
      <c r="W159" s="27"/>
    </row>
    <row r="160" spans="1:23" ht="15.75" x14ac:dyDescent="0.15">
      <c r="A160" s="27">
        <v>4</v>
      </c>
      <c r="B160" s="64"/>
      <c r="C160" s="115"/>
      <c r="D160" s="115"/>
      <c r="E160" s="66"/>
      <c r="F160" s="66"/>
      <c r="G160" s="66"/>
      <c r="H160" s="66"/>
      <c r="I160" s="66"/>
      <c r="J160" s="66"/>
      <c r="K160" s="66"/>
      <c r="L160" s="66"/>
      <c r="M160" s="66"/>
      <c r="N160" s="98" t="str">
        <f>IF(J160="","",VLOOKUP(J160,Sheet2!$H:$I,2,FALSE))</f>
        <v/>
      </c>
      <c r="O160" s="98"/>
      <c r="P160" s="99"/>
      <c r="Q160" s="99"/>
      <c r="R160" s="99"/>
      <c r="S160" s="99" t="str">
        <f t="shared" si="4"/>
        <v/>
      </c>
      <c r="T160" s="98" t="str">
        <f>IF(N160="","",N160*SUM(P160:R160))</f>
        <v/>
      </c>
      <c r="U160" s="98"/>
      <c r="V160" s="100"/>
      <c r="W160" s="27"/>
    </row>
    <row r="161" spans="1:22" s="27" customFormat="1" ht="15.75" x14ac:dyDescent="0.15">
      <c r="A161" s="27">
        <v>5</v>
      </c>
      <c r="B161" s="58"/>
      <c r="C161" s="114"/>
      <c r="D161" s="114"/>
      <c r="E161" s="30"/>
      <c r="F161" s="30"/>
      <c r="G161" s="30"/>
      <c r="H161" s="30"/>
      <c r="I161" s="30"/>
      <c r="J161" s="30"/>
      <c r="K161" s="30"/>
      <c r="L161" s="30"/>
      <c r="M161" s="30"/>
      <c r="N161" s="96" t="str">
        <f>IF(J161="","",VLOOKUP(J161,Sheet2!$H:$I,2,FALSE))</f>
        <v/>
      </c>
      <c r="O161" s="96"/>
      <c r="P161" s="97"/>
      <c r="Q161" s="97"/>
      <c r="R161" s="97"/>
      <c r="S161" s="97" t="str">
        <f t="shared" si="4"/>
        <v/>
      </c>
      <c r="T161" s="96" t="str">
        <f t="shared" si="5"/>
        <v/>
      </c>
      <c r="U161" s="96"/>
      <c r="V161" s="58"/>
    </row>
    <row r="162" spans="1:22" s="27" customFormat="1" ht="15.75" x14ac:dyDescent="0.15">
      <c r="A162" s="27">
        <v>6</v>
      </c>
      <c r="B162" s="64"/>
      <c r="C162" s="115"/>
      <c r="D162" s="115"/>
      <c r="E162" s="66"/>
      <c r="F162" s="66"/>
      <c r="G162" s="66"/>
      <c r="H162" s="66"/>
      <c r="I162" s="66"/>
      <c r="J162" s="66"/>
      <c r="K162" s="66"/>
      <c r="L162" s="66"/>
      <c r="M162" s="66"/>
      <c r="N162" s="98" t="str">
        <f>IF(J162="","",VLOOKUP(J162,Sheet2!$H:$I,2,FALSE))</f>
        <v/>
      </c>
      <c r="O162" s="98"/>
      <c r="P162" s="99"/>
      <c r="Q162" s="99"/>
      <c r="R162" s="99"/>
      <c r="S162" s="99" t="str">
        <f t="shared" si="4"/>
        <v/>
      </c>
      <c r="T162" s="98" t="str">
        <f t="shared" si="5"/>
        <v/>
      </c>
      <c r="U162" s="98"/>
      <c r="V162" s="100"/>
    </row>
    <row r="163" spans="1:22" s="27" customFormat="1" ht="15.75" x14ac:dyDescent="0.15">
      <c r="A163" s="27">
        <v>7</v>
      </c>
      <c r="B163" s="58"/>
      <c r="C163" s="114"/>
      <c r="D163" s="114"/>
      <c r="E163" s="30"/>
      <c r="F163" s="30"/>
      <c r="G163" s="30"/>
      <c r="H163" s="30"/>
      <c r="I163" s="30"/>
      <c r="J163" s="30"/>
      <c r="K163" s="30"/>
      <c r="L163" s="30"/>
      <c r="M163" s="30"/>
      <c r="N163" s="96" t="str">
        <f>IF(J163="","",VLOOKUP(J163,Sheet2!$H:$I,2,FALSE))</f>
        <v/>
      </c>
      <c r="O163" s="96"/>
      <c r="P163" s="97"/>
      <c r="Q163" s="97"/>
      <c r="R163" s="97"/>
      <c r="S163" s="97" t="str">
        <f t="shared" si="4"/>
        <v/>
      </c>
      <c r="T163" s="96" t="str">
        <f t="shared" si="5"/>
        <v/>
      </c>
      <c r="U163" s="96"/>
      <c r="V163" s="58"/>
    </row>
    <row r="164" spans="1:22" s="27" customFormat="1" ht="15.75" x14ac:dyDescent="0.15">
      <c r="A164" s="27">
        <v>8</v>
      </c>
      <c r="B164" s="64"/>
      <c r="C164" s="115"/>
      <c r="D164" s="115"/>
      <c r="E164" s="66"/>
      <c r="F164" s="66"/>
      <c r="G164" s="66"/>
      <c r="H164" s="66"/>
      <c r="I164" s="66"/>
      <c r="J164" s="66"/>
      <c r="K164" s="66"/>
      <c r="L164" s="66"/>
      <c r="M164" s="66"/>
      <c r="N164" s="98" t="str">
        <f>IF(J164="","",VLOOKUP(J164,Sheet2!$H:$I,2,FALSE))</f>
        <v/>
      </c>
      <c r="O164" s="98"/>
      <c r="P164" s="99"/>
      <c r="Q164" s="99"/>
      <c r="R164" s="99"/>
      <c r="S164" s="99" t="str">
        <f t="shared" si="4"/>
        <v/>
      </c>
      <c r="T164" s="98" t="str">
        <f t="shared" si="5"/>
        <v/>
      </c>
      <c r="U164" s="98"/>
      <c r="V164" s="100"/>
    </row>
    <row r="165" spans="1:22" s="27" customFormat="1" ht="15.75" x14ac:dyDescent="0.15">
      <c r="A165" s="27">
        <v>9</v>
      </c>
      <c r="B165" s="58"/>
      <c r="C165" s="114"/>
      <c r="D165" s="114"/>
      <c r="E165" s="30"/>
      <c r="F165" s="30"/>
      <c r="G165" s="30"/>
      <c r="H165" s="30"/>
      <c r="I165" s="30"/>
      <c r="J165" s="30"/>
      <c r="K165" s="30"/>
      <c r="L165" s="30"/>
      <c r="M165" s="30"/>
      <c r="N165" s="96" t="str">
        <f>IF(J165="","",VLOOKUP(J165,Sheet2!$H:$I,2,FALSE))</f>
        <v/>
      </c>
      <c r="O165" s="96"/>
      <c r="P165" s="97"/>
      <c r="Q165" s="97"/>
      <c r="R165" s="97"/>
      <c r="S165" s="97" t="str">
        <f t="shared" si="4"/>
        <v/>
      </c>
      <c r="T165" s="96" t="str">
        <f>IF(N165="","",N165*SUM(P165:R165))</f>
        <v/>
      </c>
      <c r="U165" s="96"/>
      <c r="V165" s="58"/>
    </row>
    <row r="166" spans="1:22" s="27" customFormat="1" ht="15.75" x14ac:dyDescent="0.15">
      <c r="A166" s="27">
        <v>10</v>
      </c>
      <c r="B166" s="64"/>
      <c r="C166" s="115"/>
      <c r="D166" s="115"/>
      <c r="E166" s="66"/>
      <c r="F166" s="66"/>
      <c r="G166" s="66"/>
      <c r="H166" s="66"/>
      <c r="I166" s="66"/>
      <c r="J166" s="66"/>
      <c r="K166" s="66"/>
      <c r="L166" s="66"/>
      <c r="M166" s="66"/>
      <c r="N166" s="98" t="str">
        <f>IF(J166="","",VLOOKUP(J166,Sheet2!$H:$I,2,FALSE))</f>
        <v/>
      </c>
      <c r="O166" s="98"/>
      <c r="P166" s="99"/>
      <c r="Q166" s="99"/>
      <c r="R166" s="99"/>
      <c r="S166" s="99" t="str">
        <f t="shared" si="4"/>
        <v/>
      </c>
      <c r="T166" s="98" t="str">
        <f t="shared" si="5"/>
        <v/>
      </c>
      <c r="U166" s="98"/>
      <c r="V166" s="100"/>
    </row>
    <row r="167" spans="1:22" s="27" customFormat="1" ht="15.75" x14ac:dyDescent="0.15">
      <c r="A167" s="27">
        <v>11</v>
      </c>
      <c r="B167" s="58"/>
      <c r="C167" s="114"/>
      <c r="D167" s="114"/>
      <c r="E167" s="30"/>
      <c r="F167" s="30"/>
      <c r="G167" s="30"/>
      <c r="H167" s="30"/>
      <c r="I167" s="30"/>
      <c r="J167" s="30"/>
      <c r="K167" s="30"/>
      <c r="L167" s="30"/>
      <c r="M167" s="30"/>
      <c r="N167" s="96" t="str">
        <f>IF(J167="","",VLOOKUP(J167,Sheet2!$H:$I,2,FALSE))</f>
        <v/>
      </c>
      <c r="O167" s="96"/>
      <c r="P167" s="97"/>
      <c r="Q167" s="97"/>
      <c r="R167" s="97"/>
      <c r="S167" s="97" t="str">
        <f t="shared" si="4"/>
        <v/>
      </c>
      <c r="T167" s="96" t="str">
        <f t="shared" si="5"/>
        <v/>
      </c>
      <c r="U167" s="96"/>
      <c r="V167" s="58"/>
    </row>
    <row r="168" spans="1:22" s="27" customFormat="1" ht="15.75" x14ac:dyDescent="0.15">
      <c r="A168" s="27">
        <v>12</v>
      </c>
      <c r="B168" s="64"/>
      <c r="C168" s="115"/>
      <c r="D168" s="115"/>
      <c r="E168" s="66"/>
      <c r="F168" s="66"/>
      <c r="G168" s="66"/>
      <c r="H168" s="66"/>
      <c r="I168" s="66"/>
      <c r="J168" s="66"/>
      <c r="K168" s="66"/>
      <c r="L168" s="66"/>
      <c r="M168" s="66"/>
      <c r="N168" s="98" t="str">
        <f>IF(J168="","",VLOOKUP(J168,Sheet2!$H:$I,2,FALSE))</f>
        <v/>
      </c>
      <c r="O168" s="98"/>
      <c r="P168" s="99"/>
      <c r="Q168" s="99"/>
      <c r="R168" s="99"/>
      <c r="S168" s="99" t="str">
        <f t="shared" si="4"/>
        <v/>
      </c>
      <c r="T168" s="98" t="str">
        <f t="shared" si="5"/>
        <v/>
      </c>
      <c r="U168" s="98"/>
      <c r="V168" s="100"/>
    </row>
    <row r="169" spans="1:22" s="27" customFormat="1" ht="15.75" x14ac:dyDescent="0.15">
      <c r="A169" s="27">
        <v>13</v>
      </c>
      <c r="B169" s="58"/>
      <c r="C169" s="114"/>
      <c r="D169" s="114"/>
      <c r="E169" s="30"/>
      <c r="F169" s="30"/>
      <c r="G169" s="30"/>
      <c r="H169" s="30"/>
      <c r="I169" s="30"/>
      <c r="J169" s="30"/>
      <c r="K169" s="30"/>
      <c r="L169" s="30"/>
      <c r="M169" s="30"/>
      <c r="N169" s="96" t="str">
        <f>IF(J169="","",VLOOKUP(J169,Sheet2!$H:$I,2,FALSE))</f>
        <v/>
      </c>
      <c r="O169" s="96"/>
      <c r="P169" s="97"/>
      <c r="Q169" s="97"/>
      <c r="R169" s="97"/>
      <c r="S169" s="97" t="str">
        <f t="shared" si="4"/>
        <v/>
      </c>
      <c r="T169" s="96" t="str">
        <f t="shared" si="5"/>
        <v/>
      </c>
      <c r="U169" s="96"/>
      <c r="V169" s="58"/>
    </row>
    <row r="170" spans="1:22" s="27" customFormat="1" ht="15.75" x14ac:dyDescent="0.15">
      <c r="A170" s="27">
        <v>14</v>
      </c>
      <c r="B170" s="64"/>
      <c r="C170" s="115"/>
      <c r="D170" s="115"/>
      <c r="E170" s="66"/>
      <c r="F170" s="66"/>
      <c r="G170" s="66"/>
      <c r="H170" s="66"/>
      <c r="I170" s="66"/>
      <c r="J170" s="66"/>
      <c r="K170" s="66"/>
      <c r="L170" s="66"/>
      <c r="M170" s="66"/>
      <c r="N170" s="98" t="str">
        <f>IF(J170="","",VLOOKUP(J170,Sheet2!$H:$I,2,FALSE))</f>
        <v/>
      </c>
      <c r="O170" s="98"/>
      <c r="P170" s="99"/>
      <c r="Q170" s="99"/>
      <c r="R170" s="99"/>
      <c r="S170" s="99" t="str">
        <f t="shared" si="4"/>
        <v/>
      </c>
      <c r="T170" s="98" t="str">
        <f>IF(N170="","",N170*SUM(P170:R170))</f>
        <v/>
      </c>
      <c r="U170" s="98"/>
      <c r="V170" s="100"/>
    </row>
    <row r="171" spans="1:22" s="27" customFormat="1" ht="15.75" x14ac:dyDescent="0.15">
      <c r="A171" s="27">
        <v>15</v>
      </c>
      <c r="B171" s="58"/>
      <c r="C171" s="114"/>
      <c r="D171" s="114"/>
      <c r="E171" s="30"/>
      <c r="F171" s="30"/>
      <c r="G171" s="30"/>
      <c r="H171" s="30"/>
      <c r="I171" s="30"/>
      <c r="J171" s="30"/>
      <c r="K171" s="30"/>
      <c r="L171" s="30"/>
      <c r="M171" s="30"/>
      <c r="N171" s="96" t="str">
        <f>IF(J171="","",VLOOKUP(J171,Sheet2!$H:$I,2,FALSE))</f>
        <v/>
      </c>
      <c r="O171" s="96"/>
      <c r="P171" s="97"/>
      <c r="Q171" s="97"/>
      <c r="R171" s="97"/>
      <c r="S171" s="97" t="str">
        <f t="shared" si="4"/>
        <v/>
      </c>
      <c r="T171" s="96" t="str">
        <f t="shared" si="5"/>
        <v/>
      </c>
      <c r="U171" s="96"/>
      <c r="V171" s="58"/>
    </row>
    <row r="172" spans="1:22" s="27" customFormat="1" ht="15.75" x14ac:dyDescent="0.15">
      <c r="A172" s="27">
        <v>16</v>
      </c>
      <c r="B172" s="64"/>
      <c r="C172" s="115"/>
      <c r="D172" s="115"/>
      <c r="E172" s="66"/>
      <c r="F172" s="66"/>
      <c r="G172" s="66"/>
      <c r="H172" s="66"/>
      <c r="I172" s="66"/>
      <c r="J172" s="66"/>
      <c r="K172" s="66"/>
      <c r="L172" s="66"/>
      <c r="M172" s="66"/>
      <c r="N172" s="98" t="str">
        <f>IF(J172="","",VLOOKUP(J172,Sheet2!$H:$I,2,FALSE))</f>
        <v/>
      </c>
      <c r="O172" s="98"/>
      <c r="P172" s="99"/>
      <c r="Q172" s="99"/>
      <c r="R172" s="99"/>
      <c r="S172" s="99" t="str">
        <f t="shared" si="4"/>
        <v/>
      </c>
      <c r="T172" s="98" t="str">
        <f t="shared" si="5"/>
        <v/>
      </c>
      <c r="U172" s="98"/>
      <c r="V172" s="100"/>
    </row>
    <row r="173" spans="1:22" s="27" customFormat="1" ht="15.75" x14ac:dyDescent="0.15">
      <c r="A173" s="27">
        <v>17</v>
      </c>
      <c r="B173" s="58"/>
      <c r="C173" s="114"/>
      <c r="D173" s="114"/>
      <c r="E173" s="30"/>
      <c r="F173" s="30"/>
      <c r="G173" s="30"/>
      <c r="H173" s="30"/>
      <c r="I173" s="30"/>
      <c r="J173" s="30"/>
      <c r="K173" s="30"/>
      <c r="L173" s="30"/>
      <c r="M173" s="30"/>
      <c r="N173" s="96" t="str">
        <f>IF(J173="","",VLOOKUP(J173,Sheet2!$H:$I,2,FALSE))</f>
        <v/>
      </c>
      <c r="O173" s="96"/>
      <c r="P173" s="97"/>
      <c r="Q173" s="97"/>
      <c r="R173" s="97"/>
      <c r="S173" s="97" t="str">
        <f t="shared" si="4"/>
        <v/>
      </c>
      <c r="T173" s="96" t="str">
        <f t="shared" si="5"/>
        <v/>
      </c>
      <c r="U173" s="96"/>
      <c r="V173" s="58"/>
    </row>
    <row r="174" spans="1:22" s="27" customFormat="1" ht="15.75" x14ac:dyDescent="0.15">
      <c r="A174" s="27">
        <v>18</v>
      </c>
      <c r="B174" s="64"/>
      <c r="C174" s="115"/>
      <c r="D174" s="115"/>
      <c r="E174" s="66"/>
      <c r="F174" s="66"/>
      <c r="G174" s="66"/>
      <c r="H174" s="66"/>
      <c r="I174" s="66"/>
      <c r="J174" s="66"/>
      <c r="K174" s="66"/>
      <c r="L174" s="66"/>
      <c r="M174" s="66"/>
      <c r="N174" s="98" t="str">
        <f>IF(J174="","",VLOOKUP(J174,Sheet2!$H:$I,2,FALSE))</f>
        <v/>
      </c>
      <c r="O174" s="98"/>
      <c r="P174" s="99"/>
      <c r="Q174" s="99"/>
      <c r="R174" s="99"/>
      <c r="S174" s="99" t="str">
        <f t="shared" si="4"/>
        <v/>
      </c>
      <c r="T174" s="98" t="str">
        <f t="shared" si="5"/>
        <v/>
      </c>
      <c r="U174" s="98"/>
      <c r="V174" s="100"/>
    </row>
    <row r="175" spans="1:22" s="27" customFormat="1" ht="15.75" x14ac:dyDescent="0.15">
      <c r="A175" s="27">
        <v>19</v>
      </c>
      <c r="B175" s="58"/>
      <c r="C175" s="114"/>
      <c r="D175" s="114"/>
      <c r="E175" s="30"/>
      <c r="F175" s="30"/>
      <c r="G175" s="30"/>
      <c r="H175" s="30"/>
      <c r="I175" s="30"/>
      <c r="J175" s="30"/>
      <c r="K175" s="30"/>
      <c r="L175" s="30"/>
      <c r="M175" s="30"/>
      <c r="N175" s="96" t="str">
        <f>IF(J175="","",VLOOKUP(J175,Sheet2!$H:$I,2,FALSE))</f>
        <v/>
      </c>
      <c r="O175" s="96"/>
      <c r="P175" s="97"/>
      <c r="Q175" s="97"/>
      <c r="R175" s="97"/>
      <c r="S175" s="97" t="str">
        <f t="shared" si="4"/>
        <v/>
      </c>
      <c r="T175" s="96" t="str">
        <f>IF(N175="","",N175*SUM(P175:R175))</f>
        <v/>
      </c>
      <c r="U175" s="96"/>
      <c r="V175" s="58"/>
    </row>
    <row r="176" spans="1:22" s="27" customFormat="1" ht="15.75" x14ac:dyDescent="0.15">
      <c r="A176" s="27">
        <v>20</v>
      </c>
      <c r="B176" s="64"/>
      <c r="C176" s="115"/>
      <c r="D176" s="115"/>
      <c r="E176" s="66"/>
      <c r="F176" s="66"/>
      <c r="G176" s="66"/>
      <c r="H176" s="66"/>
      <c r="I176" s="66"/>
      <c r="J176" s="66"/>
      <c r="K176" s="66"/>
      <c r="L176" s="66"/>
      <c r="M176" s="66"/>
      <c r="N176" s="98" t="str">
        <f>IF(J176="","",VLOOKUP(J176,Sheet2!$H:$I,2,FALSE))</f>
        <v/>
      </c>
      <c r="O176" s="98"/>
      <c r="P176" s="99"/>
      <c r="Q176" s="99"/>
      <c r="R176" s="99"/>
      <c r="S176" s="99" t="str">
        <f t="shared" si="4"/>
        <v/>
      </c>
      <c r="T176" s="98" t="str">
        <f t="shared" si="5"/>
        <v/>
      </c>
      <c r="U176" s="98"/>
      <c r="V176" s="100"/>
    </row>
    <row r="177" spans="1:22" s="27" customFormat="1" ht="15.75" x14ac:dyDescent="0.15">
      <c r="A177" s="27">
        <v>21</v>
      </c>
      <c r="B177" s="58"/>
      <c r="C177" s="114"/>
      <c r="D177" s="114"/>
      <c r="E177" s="30"/>
      <c r="F177" s="30"/>
      <c r="G177" s="30"/>
      <c r="H177" s="30"/>
      <c r="I177" s="30"/>
      <c r="J177" s="30"/>
      <c r="K177" s="30"/>
      <c r="L177" s="30"/>
      <c r="M177" s="30"/>
      <c r="N177" s="96" t="str">
        <f>IF(J177="","",VLOOKUP(J177,Sheet2!$H:$I,2,FALSE))</f>
        <v/>
      </c>
      <c r="O177" s="96"/>
      <c r="P177" s="97"/>
      <c r="Q177" s="97"/>
      <c r="R177" s="97"/>
      <c r="S177" s="97" t="str">
        <f t="shared" si="4"/>
        <v/>
      </c>
      <c r="T177" s="96" t="str">
        <f t="shared" si="5"/>
        <v/>
      </c>
      <c r="U177" s="96"/>
      <c r="V177" s="58"/>
    </row>
    <row r="178" spans="1:22" s="27" customFormat="1" ht="15.75" x14ac:dyDescent="0.15">
      <c r="A178" s="27">
        <v>22</v>
      </c>
      <c r="B178" s="64"/>
      <c r="C178" s="115"/>
      <c r="D178" s="115"/>
      <c r="E178" s="66"/>
      <c r="F178" s="66"/>
      <c r="G178" s="66"/>
      <c r="H178" s="66"/>
      <c r="I178" s="66"/>
      <c r="J178" s="66"/>
      <c r="K178" s="66"/>
      <c r="L178" s="66"/>
      <c r="M178" s="66"/>
      <c r="N178" s="98" t="str">
        <f>IF(J178="","",VLOOKUP(J178,Sheet2!$H:$I,2,FALSE))</f>
        <v/>
      </c>
      <c r="O178" s="98"/>
      <c r="P178" s="99"/>
      <c r="Q178" s="99"/>
      <c r="R178" s="99"/>
      <c r="S178" s="99" t="str">
        <f t="shared" si="4"/>
        <v/>
      </c>
      <c r="T178" s="98" t="str">
        <f t="shared" si="5"/>
        <v/>
      </c>
      <c r="U178" s="98"/>
      <c r="V178" s="100"/>
    </row>
    <row r="179" spans="1:22" s="27" customFormat="1" ht="15.75" x14ac:dyDescent="0.15">
      <c r="A179" s="27">
        <v>23</v>
      </c>
      <c r="B179" s="58"/>
      <c r="C179" s="114"/>
      <c r="D179" s="114"/>
      <c r="E179" s="30"/>
      <c r="F179" s="30"/>
      <c r="G179" s="30"/>
      <c r="H179" s="30"/>
      <c r="I179" s="30"/>
      <c r="J179" s="30"/>
      <c r="K179" s="30"/>
      <c r="L179" s="30"/>
      <c r="M179" s="30"/>
      <c r="N179" s="96" t="str">
        <f>IF(J179="","",VLOOKUP(J179,Sheet2!$H:$I,2,FALSE))</f>
        <v/>
      </c>
      <c r="O179" s="96"/>
      <c r="P179" s="97"/>
      <c r="Q179" s="97"/>
      <c r="R179" s="97"/>
      <c r="S179" s="97" t="str">
        <f t="shared" si="4"/>
        <v/>
      </c>
      <c r="T179" s="96" t="str">
        <f t="shared" si="5"/>
        <v/>
      </c>
      <c r="U179" s="96"/>
      <c r="V179" s="58"/>
    </row>
    <row r="180" spans="1:22" s="27" customFormat="1" ht="15.75" x14ac:dyDescent="0.15">
      <c r="A180" s="27">
        <v>24</v>
      </c>
      <c r="B180" s="64"/>
      <c r="C180" s="115"/>
      <c r="D180" s="115"/>
      <c r="E180" s="66"/>
      <c r="F180" s="66"/>
      <c r="G180" s="66"/>
      <c r="H180" s="66"/>
      <c r="I180" s="66"/>
      <c r="J180" s="66"/>
      <c r="K180" s="66"/>
      <c r="L180" s="66"/>
      <c r="M180" s="66"/>
      <c r="N180" s="98" t="str">
        <f>IF(J180="","",VLOOKUP(J180,Sheet2!$H:$I,2,FALSE))</f>
        <v/>
      </c>
      <c r="O180" s="98"/>
      <c r="P180" s="99"/>
      <c r="Q180" s="99"/>
      <c r="R180" s="99"/>
      <c r="S180" s="99" t="str">
        <f t="shared" si="4"/>
        <v/>
      </c>
      <c r="T180" s="98" t="str">
        <f>IF(N180="","",N180*SUM(P180:R180))</f>
        <v/>
      </c>
      <c r="U180" s="98"/>
      <c r="V180" s="100"/>
    </row>
    <row r="181" spans="1:22" s="27" customFormat="1" ht="15.75" x14ac:dyDescent="0.15">
      <c r="A181" s="27">
        <v>25</v>
      </c>
      <c r="B181" s="58"/>
      <c r="C181" s="114"/>
      <c r="D181" s="114"/>
      <c r="E181" s="30"/>
      <c r="F181" s="30"/>
      <c r="G181" s="30"/>
      <c r="H181" s="30"/>
      <c r="I181" s="30"/>
      <c r="J181" s="30"/>
      <c r="K181" s="30"/>
      <c r="L181" s="30"/>
      <c r="M181" s="30"/>
      <c r="N181" s="96" t="str">
        <f>IF(J181="","",VLOOKUP(J181,Sheet2!$H:$I,2,FALSE))</f>
        <v/>
      </c>
      <c r="O181" s="96"/>
      <c r="P181" s="97"/>
      <c r="Q181" s="97"/>
      <c r="R181" s="97"/>
      <c r="S181" s="97" t="str">
        <f t="shared" si="4"/>
        <v/>
      </c>
      <c r="T181" s="96" t="str">
        <f t="shared" si="5"/>
        <v/>
      </c>
      <c r="U181" s="96"/>
      <c r="V181" s="58"/>
    </row>
    <row r="182" spans="1:22" s="27" customFormat="1" ht="15.75" x14ac:dyDescent="0.15">
      <c r="A182" s="27">
        <v>26</v>
      </c>
      <c r="B182" s="64"/>
      <c r="C182" s="115"/>
      <c r="D182" s="115"/>
      <c r="E182" s="66"/>
      <c r="F182" s="66"/>
      <c r="G182" s="66"/>
      <c r="H182" s="66"/>
      <c r="I182" s="66"/>
      <c r="J182" s="66"/>
      <c r="K182" s="66"/>
      <c r="L182" s="66"/>
      <c r="M182" s="66"/>
      <c r="N182" s="98" t="str">
        <f>IF(J182="","",VLOOKUP(J182,Sheet2!$H:$I,2,FALSE))</f>
        <v/>
      </c>
      <c r="O182" s="98"/>
      <c r="P182" s="99"/>
      <c r="Q182" s="99"/>
      <c r="R182" s="99"/>
      <c r="S182" s="99" t="str">
        <f t="shared" si="4"/>
        <v/>
      </c>
      <c r="T182" s="98" t="str">
        <f t="shared" si="5"/>
        <v/>
      </c>
      <c r="U182" s="98"/>
      <c r="V182" s="100"/>
    </row>
    <row r="183" spans="1:22" s="27" customFormat="1" ht="15.75" x14ac:dyDescent="0.15">
      <c r="A183" s="27">
        <v>27</v>
      </c>
      <c r="B183" s="58"/>
      <c r="C183" s="114"/>
      <c r="D183" s="114"/>
      <c r="E183" s="30"/>
      <c r="F183" s="30"/>
      <c r="G183" s="30"/>
      <c r="H183" s="30"/>
      <c r="I183" s="30"/>
      <c r="J183" s="30"/>
      <c r="K183" s="30"/>
      <c r="L183" s="30"/>
      <c r="M183" s="30"/>
      <c r="N183" s="96" t="str">
        <f>IF(J183="","",VLOOKUP(J183,Sheet2!$H:$I,2,FALSE))</f>
        <v/>
      </c>
      <c r="O183" s="96"/>
      <c r="P183" s="97"/>
      <c r="Q183" s="97"/>
      <c r="R183" s="97"/>
      <c r="S183" s="97" t="str">
        <f t="shared" si="4"/>
        <v/>
      </c>
      <c r="T183" s="96" t="str">
        <f t="shared" si="5"/>
        <v/>
      </c>
      <c r="U183" s="96"/>
      <c r="V183" s="58"/>
    </row>
    <row r="184" spans="1:22" s="27" customFormat="1" ht="15.75" x14ac:dyDescent="0.15">
      <c r="A184" s="27">
        <v>28</v>
      </c>
      <c r="B184" s="64"/>
      <c r="C184" s="115"/>
      <c r="D184" s="115"/>
      <c r="E184" s="66"/>
      <c r="F184" s="66"/>
      <c r="G184" s="66"/>
      <c r="H184" s="66"/>
      <c r="I184" s="66"/>
      <c r="J184" s="66"/>
      <c r="K184" s="66"/>
      <c r="L184" s="66"/>
      <c r="M184" s="66"/>
      <c r="N184" s="98" t="str">
        <f>IF(J184="","",VLOOKUP(J184,Sheet2!$H:$I,2,FALSE))</f>
        <v/>
      </c>
      <c r="O184" s="98"/>
      <c r="P184" s="99"/>
      <c r="Q184" s="99"/>
      <c r="R184" s="99"/>
      <c r="S184" s="99" t="str">
        <f t="shared" si="4"/>
        <v/>
      </c>
      <c r="T184" s="98" t="str">
        <f t="shared" si="5"/>
        <v/>
      </c>
      <c r="U184" s="98"/>
      <c r="V184" s="100"/>
    </row>
    <row r="185" spans="1:22" s="27" customFormat="1" ht="15.75" x14ac:dyDescent="0.15">
      <c r="A185" s="27">
        <v>29</v>
      </c>
      <c r="B185" s="58"/>
      <c r="C185" s="114"/>
      <c r="D185" s="114"/>
      <c r="E185" s="30"/>
      <c r="F185" s="30"/>
      <c r="G185" s="30"/>
      <c r="H185" s="30"/>
      <c r="I185" s="30"/>
      <c r="J185" s="30"/>
      <c r="K185" s="30"/>
      <c r="L185" s="30"/>
      <c r="M185" s="30"/>
      <c r="N185" s="96" t="str">
        <f>IF(J185="","",VLOOKUP(J185,Sheet2!$H:$I,2,FALSE))</f>
        <v/>
      </c>
      <c r="O185" s="96"/>
      <c r="P185" s="97"/>
      <c r="Q185" s="97"/>
      <c r="R185" s="97"/>
      <c r="S185" s="97" t="str">
        <f t="shared" si="4"/>
        <v/>
      </c>
      <c r="T185" s="96" t="str">
        <f t="shared" si="5"/>
        <v/>
      </c>
      <c r="U185" s="96"/>
      <c r="V185" s="58"/>
    </row>
    <row r="186" spans="1:22" s="27" customFormat="1" ht="15.75" x14ac:dyDescent="0.15">
      <c r="A186" s="27">
        <v>30</v>
      </c>
      <c r="B186" s="64"/>
      <c r="C186" s="115"/>
      <c r="D186" s="115"/>
      <c r="E186" s="66"/>
      <c r="F186" s="66"/>
      <c r="G186" s="66"/>
      <c r="H186" s="66"/>
      <c r="I186" s="66"/>
      <c r="J186" s="66"/>
      <c r="K186" s="66"/>
      <c r="L186" s="66"/>
      <c r="M186" s="66"/>
      <c r="N186" s="98" t="str">
        <f>IF(J186="","",VLOOKUP(J186,Sheet2!$H:$I,2,FALSE))</f>
        <v/>
      </c>
      <c r="O186" s="98"/>
      <c r="P186" s="99"/>
      <c r="Q186" s="99"/>
      <c r="R186" s="99"/>
      <c r="S186" s="99" t="str">
        <f t="shared" si="4"/>
        <v/>
      </c>
      <c r="T186" s="98" t="str">
        <f t="shared" si="5"/>
        <v/>
      </c>
      <c r="U186" s="98"/>
      <c r="V186" s="100"/>
    </row>
    <row r="187" spans="1:22" s="27" customFormat="1" ht="15.75" x14ac:dyDescent="0.15">
      <c r="A187" s="27">
        <v>31</v>
      </c>
      <c r="B187" s="58"/>
      <c r="C187" s="114"/>
      <c r="D187" s="114"/>
      <c r="E187" s="30"/>
      <c r="F187" s="30"/>
      <c r="G187" s="30"/>
      <c r="H187" s="30"/>
      <c r="I187" s="30"/>
      <c r="J187" s="30"/>
      <c r="K187" s="30"/>
      <c r="L187" s="30"/>
      <c r="M187" s="30"/>
      <c r="N187" s="96" t="str">
        <f>IF(J187="","",VLOOKUP(J187,Sheet2!$H:$I,2,FALSE))</f>
        <v/>
      </c>
      <c r="O187" s="96"/>
      <c r="P187" s="97"/>
      <c r="Q187" s="97"/>
      <c r="R187" s="97"/>
      <c r="S187" s="97" t="str">
        <f t="shared" si="4"/>
        <v/>
      </c>
      <c r="T187" s="96" t="str">
        <f t="shared" si="5"/>
        <v/>
      </c>
      <c r="U187" s="96"/>
      <c r="V187" s="58"/>
    </row>
    <row r="188" spans="1:22" s="27" customFormat="1" ht="15.75" x14ac:dyDescent="0.15">
      <c r="A188" s="27">
        <v>32</v>
      </c>
      <c r="B188" s="64"/>
      <c r="C188" s="115"/>
      <c r="D188" s="115"/>
      <c r="E188" s="66"/>
      <c r="F188" s="66"/>
      <c r="G188" s="66"/>
      <c r="H188" s="66"/>
      <c r="I188" s="66"/>
      <c r="J188" s="66"/>
      <c r="K188" s="66"/>
      <c r="L188" s="66"/>
      <c r="M188" s="66"/>
      <c r="N188" s="98" t="str">
        <f>IF(J188="","",VLOOKUP(J188,Sheet2!$H:$I,2,FALSE))</f>
        <v/>
      </c>
      <c r="O188" s="98"/>
      <c r="P188" s="99"/>
      <c r="Q188" s="99"/>
      <c r="R188" s="99"/>
      <c r="S188" s="99" t="str">
        <f t="shared" si="4"/>
        <v/>
      </c>
      <c r="T188" s="98" t="str">
        <f t="shared" si="5"/>
        <v/>
      </c>
      <c r="U188" s="98"/>
      <c r="V188" s="100"/>
    </row>
    <row r="189" spans="1:22" s="27" customFormat="1" ht="15.75" x14ac:dyDescent="0.15">
      <c r="A189" s="27">
        <v>33</v>
      </c>
      <c r="B189" s="58"/>
      <c r="C189" s="114"/>
      <c r="D189" s="114"/>
      <c r="E189" s="30"/>
      <c r="F189" s="30"/>
      <c r="G189" s="30"/>
      <c r="H189" s="30"/>
      <c r="I189" s="30"/>
      <c r="J189" s="30"/>
      <c r="K189" s="30"/>
      <c r="L189" s="30"/>
      <c r="M189" s="30"/>
      <c r="N189" s="96" t="str">
        <f>IF(J189="","",VLOOKUP(J189,Sheet2!$H:$I,2,FALSE))</f>
        <v/>
      </c>
      <c r="O189" s="96"/>
      <c r="P189" s="97"/>
      <c r="Q189" s="97"/>
      <c r="R189" s="97"/>
      <c r="S189" s="97" t="str">
        <f t="shared" si="4"/>
        <v/>
      </c>
      <c r="T189" s="96" t="str">
        <f t="shared" si="5"/>
        <v/>
      </c>
      <c r="U189" s="96"/>
      <c r="V189" s="58"/>
    </row>
    <row r="190" spans="1:22" s="27" customFormat="1" ht="15.75" x14ac:dyDescent="0.15">
      <c r="A190" s="27">
        <v>34</v>
      </c>
      <c r="B190" s="64"/>
      <c r="C190" s="115"/>
      <c r="D190" s="115"/>
      <c r="E190" s="66"/>
      <c r="F190" s="66"/>
      <c r="G190" s="66"/>
      <c r="H190" s="66"/>
      <c r="I190" s="66"/>
      <c r="J190" s="66"/>
      <c r="K190" s="66"/>
      <c r="L190" s="66"/>
      <c r="M190" s="66"/>
      <c r="N190" s="98" t="str">
        <f>IF(J190="","",VLOOKUP(J190,Sheet2!$H:$I,2,FALSE))</f>
        <v/>
      </c>
      <c r="O190" s="98"/>
      <c r="P190" s="99"/>
      <c r="Q190" s="99"/>
      <c r="R190" s="99"/>
      <c r="S190" s="99" t="str">
        <f t="shared" si="4"/>
        <v/>
      </c>
      <c r="T190" s="98" t="str">
        <f t="shared" si="5"/>
        <v/>
      </c>
      <c r="U190" s="98"/>
      <c r="V190" s="100"/>
    </row>
    <row r="191" spans="1:22" s="27" customFormat="1" ht="15.75" x14ac:dyDescent="0.15">
      <c r="A191" s="27">
        <v>35</v>
      </c>
      <c r="B191" s="58"/>
      <c r="C191" s="114"/>
      <c r="D191" s="114"/>
      <c r="E191" s="30"/>
      <c r="F191" s="30"/>
      <c r="G191" s="30"/>
      <c r="H191" s="30"/>
      <c r="I191" s="30"/>
      <c r="J191" s="30"/>
      <c r="K191" s="30"/>
      <c r="L191" s="30"/>
      <c r="M191" s="30"/>
      <c r="N191" s="96" t="str">
        <f>IF(J191="","",VLOOKUP(J191,Sheet2!$H:$I,2,FALSE))</f>
        <v/>
      </c>
      <c r="O191" s="96"/>
      <c r="P191" s="97"/>
      <c r="Q191" s="97"/>
      <c r="R191" s="97"/>
      <c r="S191" s="97" t="str">
        <f t="shared" si="4"/>
        <v/>
      </c>
      <c r="T191" s="96" t="str">
        <f t="shared" si="5"/>
        <v/>
      </c>
      <c r="U191" s="96"/>
      <c r="V191" s="58"/>
    </row>
    <row r="192" spans="1:22" s="27" customFormat="1" ht="15.75" x14ac:dyDescent="0.15">
      <c r="A192" s="27">
        <v>36</v>
      </c>
      <c r="B192" s="64"/>
      <c r="C192" s="115"/>
      <c r="D192" s="115"/>
      <c r="E192" s="66"/>
      <c r="F192" s="66"/>
      <c r="G192" s="66"/>
      <c r="H192" s="66"/>
      <c r="I192" s="66"/>
      <c r="J192" s="66"/>
      <c r="K192" s="66"/>
      <c r="L192" s="66"/>
      <c r="M192" s="66"/>
      <c r="N192" s="98" t="str">
        <f>IF(J192="","",VLOOKUP(J192,Sheet2!$H:$I,2,FALSE))</f>
        <v/>
      </c>
      <c r="O192" s="98"/>
      <c r="P192" s="99"/>
      <c r="Q192" s="99"/>
      <c r="R192" s="99"/>
      <c r="S192" s="99" t="str">
        <f t="shared" si="4"/>
        <v/>
      </c>
      <c r="T192" s="98" t="str">
        <f t="shared" si="5"/>
        <v/>
      </c>
      <c r="U192" s="98"/>
      <c r="V192" s="100"/>
    </row>
    <row r="193" spans="1:22" s="27" customFormat="1" ht="15.75" x14ac:dyDescent="0.15">
      <c r="A193" s="27">
        <v>37</v>
      </c>
      <c r="B193" s="58"/>
      <c r="C193" s="114"/>
      <c r="D193" s="114"/>
      <c r="E193" s="30"/>
      <c r="F193" s="30"/>
      <c r="G193" s="30"/>
      <c r="H193" s="30"/>
      <c r="I193" s="30"/>
      <c r="J193" s="30"/>
      <c r="K193" s="30"/>
      <c r="L193" s="30"/>
      <c r="M193" s="30"/>
      <c r="N193" s="96" t="str">
        <f>IF(J193="","",VLOOKUP(J193,Sheet2!$H:$I,2,FALSE))</f>
        <v/>
      </c>
      <c r="O193" s="96"/>
      <c r="P193" s="97"/>
      <c r="Q193" s="97"/>
      <c r="R193" s="97"/>
      <c r="S193" s="97" t="str">
        <f t="shared" si="4"/>
        <v/>
      </c>
      <c r="T193" s="96" t="str">
        <f t="shared" si="5"/>
        <v/>
      </c>
      <c r="U193" s="96"/>
      <c r="V193" s="58"/>
    </row>
    <row r="194" spans="1:22" s="27" customFormat="1" ht="15.75" x14ac:dyDescent="0.15">
      <c r="A194" s="27">
        <v>38</v>
      </c>
      <c r="B194" s="64"/>
      <c r="C194" s="115"/>
      <c r="D194" s="115"/>
      <c r="E194" s="66"/>
      <c r="F194" s="66"/>
      <c r="G194" s="66"/>
      <c r="H194" s="66"/>
      <c r="I194" s="66"/>
      <c r="J194" s="66"/>
      <c r="K194" s="66"/>
      <c r="L194" s="66"/>
      <c r="M194" s="66"/>
      <c r="N194" s="98" t="str">
        <f>IF(J194="","",VLOOKUP(J194,Sheet2!$H:$I,2,FALSE))</f>
        <v/>
      </c>
      <c r="O194" s="98"/>
      <c r="P194" s="99"/>
      <c r="Q194" s="99"/>
      <c r="R194" s="99"/>
      <c r="S194" s="99" t="str">
        <f t="shared" si="4"/>
        <v/>
      </c>
      <c r="T194" s="98" t="str">
        <f t="shared" si="5"/>
        <v/>
      </c>
      <c r="U194" s="98"/>
      <c r="V194" s="100"/>
    </row>
    <row r="195" spans="1:22" s="27" customFormat="1" ht="15.75" x14ac:dyDescent="0.15">
      <c r="A195" s="27">
        <v>39</v>
      </c>
      <c r="B195" s="58"/>
      <c r="C195" s="114"/>
      <c r="D195" s="114"/>
      <c r="E195" s="30"/>
      <c r="F195" s="30"/>
      <c r="G195" s="30"/>
      <c r="H195" s="30"/>
      <c r="I195" s="30"/>
      <c r="J195" s="30"/>
      <c r="K195" s="30"/>
      <c r="L195" s="30"/>
      <c r="M195" s="30"/>
      <c r="N195" s="96" t="str">
        <f>IF(J195="","",VLOOKUP(J195,Sheet2!$H:$I,2,FALSE))</f>
        <v/>
      </c>
      <c r="O195" s="96"/>
      <c r="P195" s="97"/>
      <c r="Q195" s="97"/>
      <c r="R195" s="97"/>
      <c r="S195" s="97" t="str">
        <f t="shared" si="4"/>
        <v/>
      </c>
      <c r="T195" s="96" t="str">
        <f t="shared" si="5"/>
        <v/>
      </c>
      <c r="U195" s="96"/>
      <c r="V195" s="58"/>
    </row>
    <row r="196" spans="1:22" s="27" customFormat="1" ht="15.75" x14ac:dyDescent="0.15">
      <c r="A196" s="27">
        <v>40</v>
      </c>
      <c r="B196" s="64"/>
      <c r="C196" s="115"/>
      <c r="D196" s="115"/>
      <c r="E196" s="66"/>
      <c r="F196" s="66"/>
      <c r="G196" s="66"/>
      <c r="H196" s="66"/>
      <c r="I196" s="66"/>
      <c r="J196" s="66"/>
      <c r="K196" s="66"/>
      <c r="L196" s="66"/>
      <c r="M196" s="66"/>
      <c r="N196" s="98" t="str">
        <f>IF(J196="","",VLOOKUP(J196,Sheet2!$H:$I,2,FALSE))</f>
        <v/>
      </c>
      <c r="O196" s="98"/>
      <c r="P196" s="99"/>
      <c r="Q196" s="99"/>
      <c r="R196" s="99"/>
      <c r="S196" s="99" t="str">
        <f t="shared" si="4"/>
        <v/>
      </c>
      <c r="T196" s="98" t="str">
        <f t="shared" si="5"/>
        <v/>
      </c>
      <c r="U196" s="98"/>
      <c r="V196" s="100"/>
    </row>
    <row r="197" spans="1:22" s="27" customFormat="1" ht="15.75" x14ac:dyDescent="0.15">
      <c r="A197" s="27">
        <v>41</v>
      </c>
      <c r="B197" s="58"/>
      <c r="C197" s="114"/>
      <c r="D197" s="114"/>
      <c r="E197" s="30"/>
      <c r="F197" s="30"/>
      <c r="G197" s="30"/>
      <c r="H197" s="30"/>
      <c r="I197" s="30"/>
      <c r="J197" s="30"/>
      <c r="K197" s="30"/>
      <c r="L197" s="30"/>
      <c r="M197" s="30"/>
      <c r="N197" s="96" t="str">
        <f>IF(J197="","",VLOOKUP(J197,Sheet2!$H:$I,2,FALSE))</f>
        <v/>
      </c>
      <c r="O197" s="96"/>
      <c r="P197" s="97"/>
      <c r="Q197" s="97"/>
      <c r="R197" s="97"/>
      <c r="S197" s="97" t="str">
        <f t="shared" si="4"/>
        <v/>
      </c>
      <c r="T197" s="96" t="str">
        <f t="shared" si="5"/>
        <v/>
      </c>
      <c r="U197" s="96"/>
      <c r="V197" s="58"/>
    </row>
    <row r="198" spans="1:22" s="27" customFormat="1" ht="15.75" x14ac:dyDescent="0.15">
      <c r="A198" s="27">
        <v>42</v>
      </c>
      <c r="B198" s="64"/>
      <c r="C198" s="115"/>
      <c r="D198" s="115"/>
      <c r="E198" s="66"/>
      <c r="F198" s="66"/>
      <c r="G198" s="66"/>
      <c r="H198" s="66"/>
      <c r="I198" s="66"/>
      <c r="J198" s="66"/>
      <c r="K198" s="66"/>
      <c r="L198" s="66"/>
      <c r="M198" s="66"/>
      <c r="N198" s="98" t="str">
        <f>IF(J198="","",VLOOKUP(J198,Sheet2!$H:$I,2,FALSE))</f>
        <v/>
      </c>
      <c r="O198" s="98"/>
      <c r="P198" s="99"/>
      <c r="Q198" s="99"/>
      <c r="R198" s="99"/>
      <c r="S198" s="99" t="str">
        <f t="shared" si="4"/>
        <v/>
      </c>
      <c r="T198" s="98" t="str">
        <f t="shared" si="5"/>
        <v/>
      </c>
      <c r="U198" s="98"/>
      <c r="V198" s="100"/>
    </row>
    <row r="199" spans="1:22" s="27" customFormat="1" ht="15.75" x14ac:dyDescent="0.15">
      <c r="A199" s="27">
        <v>43</v>
      </c>
      <c r="B199" s="58"/>
      <c r="C199" s="114"/>
      <c r="D199" s="114"/>
      <c r="E199" s="30"/>
      <c r="F199" s="30"/>
      <c r="G199" s="30"/>
      <c r="H199" s="30"/>
      <c r="I199" s="30"/>
      <c r="J199" s="30"/>
      <c r="K199" s="30"/>
      <c r="L199" s="30"/>
      <c r="M199" s="30"/>
      <c r="N199" s="96" t="str">
        <f>IF(J199="","",VLOOKUP(J199,Sheet2!$H:$I,2,FALSE))</f>
        <v/>
      </c>
      <c r="O199" s="96"/>
      <c r="P199" s="97"/>
      <c r="Q199" s="97"/>
      <c r="R199" s="97"/>
      <c r="S199" s="97" t="str">
        <f t="shared" si="4"/>
        <v/>
      </c>
      <c r="T199" s="96" t="str">
        <f t="shared" si="5"/>
        <v/>
      </c>
      <c r="U199" s="96"/>
      <c r="V199" s="58"/>
    </row>
    <row r="200" spans="1:22" s="27" customFormat="1" ht="15.75" x14ac:dyDescent="0.15">
      <c r="A200" s="27">
        <v>44</v>
      </c>
      <c r="B200" s="64"/>
      <c r="C200" s="115"/>
      <c r="D200" s="115"/>
      <c r="E200" s="66"/>
      <c r="F200" s="66"/>
      <c r="G200" s="66"/>
      <c r="H200" s="66"/>
      <c r="I200" s="66"/>
      <c r="J200" s="66"/>
      <c r="K200" s="66"/>
      <c r="L200" s="66"/>
      <c r="M200" s="66"/>
      <c r="N200" s="98" t="str">
        <f>IF(J200="","",VLOOKUP(J200,Sheet2!$H:$I,2,FALSE))</f>
        <v/>
      </c>
      <c r="O200" s="98"/>
      <c r="P200" s="99"/>
      <c r="Q200" s="99"/>
      <c r="R200" s="99"/>
      <c r="S200" s="99" t="str">
        <f t="shared" si="4"/>
        <v/>
      </c>
      <c r="T200" s="98" t="str">
        <f t="shared" si="5"/>
        <v/>
      </c>
      <c r="U200" s="98"/>
      <c r="V200" s="100"/>
    </row>
    <row r="201" spans="1:22" s="27" customFormat="1" ht="15.75" x14ac:dyDescent="0.15">
      <c r="A201" s="27">
        <v>45</v>
      </c>
      <c r="B201" s="58"/>
      <c r="C201" s="114"/>
      <c r="D201" s="114"/>
      <c r="E201" s="30"/>
      <c r="F201" s="30"/>
      <c r="G201" s="30"/>
      <c r="H201" s="30"/>
      <c r="I201" s="30"/>
      <c r="J201" s="30"/>
      <c r="K201" s="30"/>
      <c r="L201" s="30"/>
      <c r="M201" s="30"/>
      <c r="N201" s="96" t="str">
        <f>IF(J201="","",VLOOKUP(J201,Sheet2!$H:$I,2,FALSE))</f>
        <v/>
      </c>
      <c r="O201" s="96"/>
      <c r="P201" s="97"/>
      <c r="Q201" s="97"/>
      <c r="R201" s="97"/>
      <c r="S201" s="97" t="str">
        <f t="shared" si="4"/>
        <v/>
      </c>
      <c r="T201" s="96" t="str">
        <f t="shared" si="5"/>
        <v/>
      </c>
      <c r="U201" s="96"/>
      <c r="V201" s="58"/>
    </row>
    <row r="202" spans="1:22" s="27" customFormat="1" ht="15.75" x14ac:dyDescent="0.15">
      <c r="A202" s="27">
        <v>46</v>
      </c>
      <c r="B202" s="64"/>
      <c r="C202" s="115"/>
      <c r="D202" s="115"/>
      <c r="E202" s="66"/>
      <c r="F202" s="66"/>
      <c r="G202" s="66"/>
      <c r="H202" s="66"/>
      <c r="I202" s="66"/>
      <c r="J202" s="66"/>
      <c r="K202" s="66"/>
      <c r="L202" s="66"/>
      <c r="M202" s="66"/>
      <c r="N202" s="98" t="str">
        <f>IF(J202="","",VLOOKUP(J202,Sheet2!$H:$I,2,FALSE))</f>
        <v/>
      </c>
      <c r="O202" s="98"/>
      <c r="P202" s="99"/>
      <c r="Q202" s="99"/>
      <c r="R202" s="99"/>
      <c r="S202" s="99" t="str">
        <f t="shared" si="4"/>
        <v/>
      </c>
      <c r="T202" s="98" t="str">
        <f t="shared" si="5"/>
        <v/>
      </c>
      <c r="U202" s="98"/>
      <c r="V202" s="100"/>
    </row>
    <row r="203" spans="1:22" s="27" customFormat="1" ht="15.75" x14ac:dyDescent="0.15">
      <c r="A203" s="27">
        <v>47</v>
      </c>
      <c r="B203" s="58"/>
      <c r="C203" s="114"/>
      <c r="D203" s="114"/>
      <c r="E203" s="30"/>
      <c r="F203" s="30"/>
      <c r="G203" s="30"/>
      <c r="H203" s="30"/>
      <c r="I203" s="30"/>
      <c r="J203" s="30"/>
      <c r="K203" s="30"/>
      <c r="L203" s="30"/>
      <c r="M203" s="30"/>
      <c r="N203" s="96" t="str">
        <f>IF(J203="","",VLOOKUP(J203,Sheet2!$H:$I,2,FALSE))</f>
        <v/>
      </c>
      <c r="O203" s="96"/>
      <c r="P203" s="97"/>
      <c r="Q203" s="97"/>
      <c r="R203" s="97"/>
      <c r="S203" s="97" t="str">
        <f t="shared" si="4"/>
        <v/>
      </c>
      <c r="T203" s="96" t="str">
        <f t="shared" si="5"/>
        <v/>
      </c>
      <c r="U203" s="96"/>
      <c r="V203" s="58"/>
    </row>
    <row r="204" spans="1:22" s="27" customFormat="1" ht="15.75" x14ac:dyDescent="0.15">
      <c r="A204" s="27">
        <v>48</v>
      </c>
      <c r="B204" s="64"/>
      <c r="C204" s="115"/>
      <c r="D204" s="115"/>
      <c r="E204" s="66"/>
      <c r="F204" s="66"/>
      <c r="G204" s="66"/>
      <c r="H204" s="66"/>
      <c r="I204" s="66"/>
      <c r="J204" s="66"/>
      <c r="K204" s="66"/>
      <c r="L204" s="66"/>
      <c r="M204" s="66"/>
      <c r="N204" s="98" t="str">
        <f>IF(J204="","",VLOOKUP(J204,Sheet2!$H:$I,2,FALSE))</f>
        <v/>
      </c>
      <c r="O204" s="98"/>
      <c r="P204" s="99"/>
      <c r="Q204" s="99"/>
      <c r="R204" s="99"/>
      <c r="S204" s="99" t="str">
        <f t="shared" si="4"/>
        <v/>
      </c>
      <c r="T204" s="98" t="str">
        <f t="shared" si="5"/>
        <v/>
      </c>
      <c r="U204" s="98"/>
      <c r="V204" s="100"/>
    </row>
    <row r="205" spans="1:22" s="27" customFormat="1" ht="15.75" x14ac:dyDescent="0.15">
      <c r="A205" s="27">
        <v>49</v>
      </c>
      <c r="B205" s="58"/>
      <c r="C205" s="114"/>
      <c r="D205" s="114"/>
      <c r="E205" s="30"/>
      <c r="F205" s="30"/>
      <c r="G205" s="30"/>
      <c r="H205" s="30"/>
      <c r="I205" s="30"/>
      <c r="J205" s="30"/>
      <c r="K205" s="30"/>
      <c r="L205" s="30"/>
      <c r="M205" s="30"/>
      <c r="N205" s="96" t="str">
        <f>IF(J205="","",VLOOKUP(J205,Sheet2!$H:$I,2,FALSE))</f>
        <v/>
      </c>
      <c r="O205" s="96"/>
      <c r="P205" s="97"/>
      <c r="Q205" s="97"/>
      <c r="R205" s="97"/>
      <c r="S205" s="97" t="str">
        <f t="shared" si="4"/>
        <v/>
      </c>
      <c r="T205" s="96" t="str">
        <f t="shared" si="5"/>
        <v/>
      </c>
      <c r="U205" s="96"/>
      <c r="V205" s="58"/>
    </row>
    <row r="206" spans="1:22" s="27" customFormat="1" ht="15.75" x14ac:dyDescent="0.15">
      <c r="A206" s="27">
        <v>50</v>
      </c>
      <c r="B206" s="64"/>
      <c r="C206" s="115"/>
      <c r="D206" s="115"/>
      <c r="E206" s="66"/>
      <c r="F206" s="66"/>
      <c r="G206" s="66"/>
      <c r="H206" s="66"/>
      <c r="I206" s="66"/>
      <c r="J206" s="66"/>
      <c r="K206" s="66"/>
      <c r="L206" s="66"/>
      <c r="M206" s="66"/>
      <c r="N206" s="98" t="str">
        <f>IF(J206="","",VLOOKUP(J206,Sheet2!$H:$I,2,FALSE))</f>
        <v/>
      </c>
      <c r="O206" s="98"/>
      <c r="P206" s="99"/>
      <c r="Q206" s="99"/>
      <c r="R206" s="99"/>
      <c r="S206" s="99" t="str">
        <f t="shared" si="4"/>
        <v/>
      </c>
      <c r="T206" s="98" t="str">
        <f t="shared" si="5"/>
        <v/>
      </c>
      <c r="U206" s="98"/>
      <c r="V206" s="100"/>
    </row>
    <row r="207" spans="1:22" s="27" customFormat="1" ht="15.75" x14ac:dyDescent="0.15">
      <c r="A207" s="27">
        <v>51</v>
      </c>
      <c r="B207" s="58"/>
      <c r="C207" s="114"/>
      <c r="D207" s="114"/>
      <c r="E207" s="30"/>
      <c r="F207" s="30"/>
      <c r="G207" s="30"/>
      <c r="H207" s="30"/>
      <c r="I207" s="30"/>
      <c r="J207" s="30"/>
      <c r="K207" s="30"/>
      <c r="L207" s="30"/>
      <c r="M207" s="30"/>
      <c r="N207" s="96" t="str">
        <f>IF(J207="","",VLOOKUP(J207,Sheet2!$H:$I,2,FALSE))</f>
        <v/>
      </c>
      <c r="O207" s="96"/>
      <c r="P207" s="97"/>
      <c r="Q207" s="97"/>
      <c r="R207" s="97"/>
      <c r="S207" s="97" t="str">
        <f t="shared" si="4"/>
        <v/>
      </c>
      <c r="T207" s="96" t="str">
        <f t="shared" si="5"/>
        <v/>
      </c>
      <c r="U207" s="96"/>
      <c r="V207" s="58"/>
    </row>
    <row r="208" spans="1:22" s="27" customFormat="1" ht="15.75" x14ac:dyDescent="0.15">
      <c r="A208" s="27">
        <v>52</v>
      </c>
      <c r="B208" s="64"/>
      <c r="C208" s="115"/>
      <c r="D208" s="115"/>
      <c r="E208" s="66"/>
      <c r="F208" s="66"/>
      <c r="G208" s="66"/>
      <c r="H208" s="66"/>
      <c r="I208" s="66"/>
      <c r="J208" s="66"/>
      <c r="K208" s="66"/>
      <c r="L208" s="66"/>
      <c r="M208" s="66"/>
      <c r="N208" s="98" t="str">
        <f>IF(J208="","",VLOOKUP(J208,Sheet2!$H:$I,2,FALSE))</f>
        <v/>
      </c>
      <c r="O208" s="98"/>
      <c r="P208" s="99"/>
      <c r="Q208" s="99"/>
      <c r="R208" s="99"/>
      <c r="S208" s="99" t="str">
        <f t="shared" si="4"/>
        <v/>
      </c>
      <c r="T208" s="98" t="str">
        <f t="shared" si="5"/>
        <v/>
      </c>
      <c r="U208" s="98"/>
      <c r="V208" s="100"/>
    </row>
    <row r="209" spans="1:22" s="27" customFormat="1" ht="15.75" x14ac:dyDescent="0.15">
      <c r="A209" s="27">
        <v>53</v>
      </c>
      <c r="B209" s="58"/>
      <c r="C209" s="114"/>
      <c r="D209" s="114"/>
      <c r="E209" s="30"/>
      <c r="F209" s="30"/>
      <c r="G209" s="30"/>
      <c r="H209" s="30"/>
      <c r="I209" s="30"/>
      <c r="J209" s="30"/>
      <c r="K209" s="30"/>
      <c r="L209" s="30"/>
      <c r="M209" s="30"/>
      <c r="N209" s="96" t="str">
        <f>IF(J209="","",VLOOKUP(J209,Sheet2!$H:$I,2,FALSE))</f>
        <v/>
      </c>
      <c r="O209" s="96"/>
      <c r="P209" s="97"/>
      <c r="Q209" s="97"/>
      <c r="R209" s="97"/>
      <c r="S209" s="97" t="str">
        <f t="shared" si="4"/>
        <v/>
      </c>
      <c r="T209" s="96" t="str">
        <f t="shared" si="5"/>
        <v/>
      </c>
      <c r="U209" s="96"/>
      <c r="V209" s="58"/>
    </row>
    <row r="210" spans="1:22" s="27" customFormat="1" ht="15.75" x14ac:dyDescent="0.15">
      <c r="A210" s="27">
        <v>54</v>
      </c>
      <c r="B210" s="64"/>
      <c r="C210" s="115"/>
      <c r="D210" s="115"/>
      <c r="E210" s="66"/>
      <c r="F210" s="66"/>
      <c r="G210" s="66"/>
      <c r="H210" s="66"/>
      <c r="I210" s="66"/>
      <c r="J210" s="66"/>
      <c r="K210" s="66"/>
      <c r="L210" s="66"/>
      <c r="M210" s="66"/>
      <c r="N210" s="98" t="str">
        <f>IF(J210="","",VLOOKUP(J210,Sheet2!$H:$I,2,FALSE))</f>
        <v/>
      </c>
      <c r="O210" s="98"/>
      <c r="P210" s="99"/>
      <c r="Q210" s="99"/>
      <c r="R210" s="99"/>
      <c r="S210" s="99" t="str">
        <f t="shared" si="4"/>
        <v/>
      </c>
      <c r="T210" s="98" t="str">
        <f t="shared" si="5"/>
        <v/>
      </c>
      <c r="U210" s="98"/>
      <c r="V210" s="100"/>
    </row>
    <row r="211" spans="1:22" s="27" customFormat="1" ht="15.75" x14ac:dyDescent="0.15">
      <c r="A211" s="27">
        <v>55</v>
      </c>
      <c r="B211" s="58"/>
      <c r="C211" s="114"/>
      <c r="D211" s="114"/>
      <c r="E211" s="30"/>
      <c r="F211" s="30"/>
      <c r="G211" s="30"/>
      <c r="H211" s="30"/>
      <c r="I211" s="30"/>
      <c r="J211" s="30"/>
      <c r="K211" s="30"/>
      <c r="L211" s="30"/>
      <c r="M211" s="30"/>
      <c r="N211" s="96" t="str">
        <f>IF(J211="","",VLOOKUP(J211,Sheet2!$H:$I,2,FALSE))</f>
        <v/>
      </c>
      <c r="O211" s="96"/>
      <c r="P211" s="97"/>
      <c r="Q211" s="97"/>
      <c r="R211" s="97"/>
      <c r="S211" s="97" t="str">
        <f t="shared" si="4"/>
        <v/>
      </c>
      <c r="T211" s="96" t="str">
        <f t="shared" si="5"/>
        <v/>
      </c>
      <c r="U211" s="96"/>
      <c r="V211" s="58"/>
    </row>
    <row r="212" spans="1:22" s="27" customFormat="1" ht="25.5" customHeight="1" x14ac:dyDescent="0.15">
      <c r="B212" s="101"/>
      <c r="C212" s="102"/>
      <c r="D212" s="102"/>
      <c r="E212" s="54"/>
      <c r="F212" s="54"/>
      <c r="G212" s="54"/>
      <c r="H212" s="103"/>
      <c r="I212" s="103"/>
      <c r="J212" s="103"/>
      <c r="K212" s="103"/>
      <c r="L212" s="103"/>
      <c r="M212" s="103"/>
      <c r="N212" s="140" t="s">
        <v>262</v>
      </c>
      <c r="O212" s="140"/>
      <c r="P212" s="140"/>
      <c r="Q212" s="140"/>
      <c r="R212" s="106">
        <f>SUM(T157:U211)</f>
        <v>0</v>
      </c>
      <c r="S212" s="106"/>
      <c r="T212" s="106"/>
      <c r="U212" s="106"/>
      <c r="V212" s="100"/>
    </row>
    <row r="213" spans="1:22" s="27" customFormat="1" ht="25.5" customHeight="1" x14ac:dyDescent="0.15">
      <c r="B213" s="107"/>
      <c r="C213" s="108"/>
      <c r="D213" s="108"/>
      <c r="E213" s="85"/>
      <c r="F213" s="85"/>
      <c r="G213" s="85"/>
      <c r="H213" s="109"/>
      <c r="I213" s="109"/>
      <c r="J213" s="109"/>
      <c r="K213" s="109"/>
      <c r="L213" s="109"/>
      <c r="M213" s="109"/>
      <c r="N213" s="110"/>
      <c r="O213" s="110"/>
      <c r="P213" s="111"/>
      <c r="Q213" s="147" t="s">
        <v>276</v>
      </c>
      <c r="R213" s="112">
        <f>SUM(R212,R149)</f>
        <v>0</v>
      </c>
      <c r="S213" s="112"/>
      <c r="T213" s="112"/>
      <c r="U213" s="112"/>
      <c r="V213" s="100"/>
    </row>
  </sheetData>
  <mergeCells count="883">
    <mergeCell ref="C28:E28"/>
    <mergeCell ref="F28:N28"/>
    <mergeCell ref="N149:Q149"/>
    <mergeCell ref="N212:Q212"/>
    <mergeCell ref="N84:O84"/>
    <mergeCell ref="F23:I23"/>
    <mergeCell ref="G30:J30"/>
    <mergeCell ref="G31:J31"/>
    <mergeCell ref="G32:J32"/>
    <mergeCell ref="C81:D81"/>
    <mergeCell ref="E81:G81"/>
    <mergeCell ref="H81:I81"/>
    <mergeCell ref="Q81:R81"/>
    <mergeCell ref="C82:D82"/>
    <mergeCell ref="E82:G82"/>
    <mergeCell ref="H82:I82"/>
    <mergeCell ref="Q82:R82"/>
    <mergeCell ref="E44:G44"/>
    <mergeCell ref="H44:I44"/>
    <mergeCell ref="Q44:R44"/>
    <mergeCell ref="Q43:R43"/>
    <mergeCell ref="C49:D49"/>
    <mergeCell ref="E49:G49"/>
    <mergeCell ref="H49:I49"/>
    <mergeCell ref="Q49:R49"/>
    <mergeCell ref="C46:D46"/>
    <mergeCell ref="E46:G46"/>
    <mergeCell ref="H46:I46"/>
    <mergeCell ref="Q46:R46"/>
    <mergeCell ref="C213:D213"/>
    <mergeCell ref="H213:I213"/>
    <mergeCell ref="J213:M213"/>
    <mergeCell ref="N213:O213"/>
    <mergeCell ref="R213:U213"/>
    <mergeCell ref="C212:D212"/>
    <mergeCell ref="H212:I212"/>
    <mergeCell ref="J212:M212"/>
    <mergeCell ref="R212:U212"/>
    <mergeCell ref="C211:D211"/>
    <mergeCell ref="E211:G211"/>
    <mergeCell ref="H211:I211"/>
    <mergeCell ref="J211:M211"/>
    <mergeCell ref="N211:O211"/>
    <mergeCell ref="T211:U211"/>
    <mergeCell ref="C209:D209"/>
    <mergeCell ref="E209:G209"/>
    <mergeCell ref="H209:I209"/>
    <mergeCell ref="J209:M209"/>
    <mergeCell ref="N209:O209"/>
    <mergeCell ref="T209:U209"/>
    <mergeCell ref="C210:D210"/>
    <mergeCell ref="E210:G210"/>
    <mergeCell ref="H210:I210"/>
    <mergeCell ref="J210:M210"/>
    <mergeCell ref="N210:O210"/>
    <mergeCell ref="T210:U210"/>
    <mergeCell ref="C207:D207"/>
    <mergeCell ref="E207:G207"/>
    <mergeCell ref="H207:I207"/>
    <mergeCell ref="J207:M207"/>
    <mergeCell ref="N207:O207"/>
    <mergeCell ref="T207:U207"/>
    <mergeCell ref="C208:D208"/>
    <mergeCell ref="E208:G208"/>
    <mergeCell ref="H208:I208"/>
    <mergeCell ref="J208:M208"/>
    <mergeCell ref="N208:O208"/>
    <mergeCell ref="T208:U208"/>
    <mergeCell ref="C205:D205"/>
    <mergeCell ref="E205:G205"/>
    <mergeCell ref="H205:I205"/>
    <mergeCell ref="J205:M205"/>
    <mergeCell ref="N205:O205"/>
    <mergeCell ref="T205:U205"/>
    <mergeCell ref="C206:D206"/>
    <mergeCell ref="E206:G206"/>
    <mergeCell ref="H206:I206"/>
    <mergeCell ref="J206:M206"/>
    <mergeCell ref="N206:O206"/>
    <mergeCell ref="T206:U206"/>
    <mergeCell ref="C203:D203"/>
    <mergeCell ref="E203:G203"/>
    <mergeCell ref="H203:I203"/>
    <mergeCell ref="J203:M203"/>
    <mergeCell ref="N203:O203"/>
    <mergeCell ref="T203:U203"/>
    <mergeCell ref="C204:D204"/>
    <mergeCell ref="E204:G204"/>
    <mergeCell ref="H204:I204"/>
    <mergeCell ref="J204:M204"/>
    <mergeCell ref="N204:O204"/>
    <mergeCell ref="T204:U204"/>
    <mergeCell ref="C201:D201"/>
    <mergeCell ref="E201:G201"/>
    <mergeCell ref="H201:I201"/>
    <mergeCell ref="J201:M201"/>
    <mergeCell ref="N201:O201"/>
    <mergeCell ref="T201:U201"/>
    <mergeCell ref="C202:D202"/>
    <mergeCell ref="E202:G202"/>
    <mergeCell ref="H202:I202"/>
    <mergeCell ref="J202:M202"/>
    <mergeCell ref="N202:O202"/>
    <mergeCell ref="T202:U202"/>
    <mergeCell ref="C199:D199"/>
    <mergeCell ref="E199:G199"/>
    <mergeCell ref="H199:I199"/>
    <mergeCell ref="J199:M199"/>
    <mergeCell ref="N199:O199"/>
    <mergeCell ref="T199:U199"/>
    <mergeCell ref="C200:D200"/>
    <mergeCell ref="E200:G200"/>
    <mergeCell ref="H200:I200"/>
    <mergeCell ref="J200:M200"/>
    <mergeCell ref="N200:O200"/>
    <mergeCell ref="T200:U200"/>
    <mergeCell ref="C197:D197"/>
    <mergeCell ref="E197:G197"/>
    <mergeCell ref="H197:I197"/>
    <mergeCell ref="J197:M197"/>
    <mergeCell ref="N197:O197"/>
    <mergeCell ref="T197:U197"/>
    <mergeCell ref="C198:D198"/>
    <mergeCell ref="E198:G198"/>
    <mergeCell ref="H198:I198"/>
    <mergeCell ref="J198:M198"/>
    <mergeCell ref="N198:O198"/>
    <mergeCell ref="T198:U198"/>
    <mergeCell ref="C195:D195"/>
    <mergeCell ref="E195:G195"/>
    <mergeCell ref="H195:I195"/>
    <mergeCell ref="J195:M195"/>
    <mergeCell ref="N195:O195"/>
    <mergeCell ref="T195:U195"/>
    <mergeCell ref="C196:D196"/>
    <mergeCell ref="E196:G196"/>
    <mergeCell ref="H196:I196"/>
    <mergeCell ref="J196:M196"/>
    <mergeCell ref="N196:O196"/>
    <mergeCell ref="T196:U196"/>
    <mergeCell ref="C193:D193"/>
    <mergeCell ref="E193:G193"/>
    <mergeCell ref="H193:I193"/>
    <mergeCell ref="J193:M193"/>
    <mergeCell ref="N193:O193"/>
    <mergeCell ref="T193:U193"/>
    <mergeCell ref="C194:D194"/>
    <mergeCell ref="E194:G194"/>
    <mergeCell ref="H194:I194"/>
    <mergeCell ref="J194:M194"/>
    <mergeCell ref="N194:O194"/>
    <mergeCell ref="T194:U194"/>
    <mergeCell ref="C191:D191"/>
    <mergeCell ref="E191:G191"/>
    <mergeCell ref="H191:I191"/>
    <mergeCell ref="J191:M191"/>
    <mergeCell ref="N191:O191"/>
    <mergeCell ref="T191:U191"/>
    <mergeCell ref="C192:D192"/>
    <mergeCell ref="E192:G192"/>
    <mergeCell ref="H192:I192"/>
    <mergeCell ref="J192:M192"/>
    <mergeCell ref="N192:O192"/>
    <mergeCell ref="T192:U192"/>
    <mergeCell ref="C189:D189"/>
    <mergeCell ref="E189:G189"/>
    <mergeCell ref="H189:I189"/>
    <mergeCell ref="J189:M189"/>
    <mergeCell ref="N189:O189"/>
    <mergeCell ref="T189:U189"/>
    <mergeCell ref="C190:D190"/>
    <mergeCell ref="E190:G190"/>
    <mergeCell ref="H190:I190"/>
    <mergeCell ref="J190:M190"/>
    <mergeCell ref="N190:O190"/>
    <mergeCell ref="T190:U190"/>
    <mergeCell ref="C187:D187"/>
    <mergeCell ref="E187:G187"/>
    <mergeCell ref="H187:I187"/>
    <mergeCell ref="J187:M187"/>
    <mergeCell ref="N187:O187"/>
    <mergeCell ref="T187:U187"/>
    <mergeCell ref="C188:D188"/>
    <mergeCell ref="E188:G188"/>
    <mergeCell ref="H188:I188"/>
    <mergeCell ref="J188:M188"/>
    <mergeCell ref="N188:O188"/>
    <mergeCell ref="T188:U188"/>
    <mergeCell ref="C185:D185"/>
    <mergeCell ref="E185:G185"/>
    <mergeCell ref="H185:I185"/>
    <mergeCell ref="J185:M185"/>
    <mergeCell ref="N185:O185"/>
    <mergeCell ref="T185:U185"/>
    <mergeCell ref="C186:D186"/>
    <mergeCell ref="E186:G186"/>
    <mergeCell ref="H186:I186"/>
    <mergeCell ref="J186:M186"/>
    <mergeCell ref="N186:O186"/>
    <mergeCell ref="T186:U186"/>
    <mergeCell ref="C183:D183"/>
    <mergeCell ref="E183:G183"/>
    <mergeCell ref="H183:I183"/>
    <mergeCell ref="J183:M183"/>
    <mergeCell ref="N183:O183"/>
    <mergeCell ref="T183:U183"/>
    <mergeCell ref="C184:D184"/>
    <mergeCell ref="E184:G184"/>
    <mergeCell ref="H184:I184"/>
    <mergeCell ref="J184:M184"/>
    <mergeCell ref="N184:O184"/>
    <mergeCell ref="T184:U184"/>
    <mergeCell ref="C182:D182"/>
    <mergeCell ref="E182:G182"/>
    <mergeCell ref="H182:I182"/>
    <mergeCell ref="J182:M182"/>
    <mergeCell ref="N182:O182"/>
    <mergeCell ref="T182:U182"/>
    <mergeCell ref="C180:D180"/>
    <mergeCell ref="E180:G180"/>
    <mergeCell ref="H180:I180"/>
    <mergeCell ref="J180:M180"/>
    <mergeCell ref="N180:O180"/>
    <mergeCell ref="T180:U180"/>
    <mergeCell ref="C179:D179"/>
    <mergeCell ref="E179:G179"/>
    <mergeCell ref="H179:I179"/>
    <mergeCell ref="J179:M179"/>
    <mergeCell ref="N179:O179"/>
    <mergeCell ref="T179:U179"/>
    <mergeCell ref="C181:D181"/>
    <mergeCell ref="E181:G181"/>
    <mergeCell ref="H181:I181"/>
    <mergeCell ref="J181:M181"/>
    <mergeCell ref="N181:O181"/>
    <mergeCell ref="T181:U181"/>
    <mergeCell ref="C175:D175"/>
    <mergeCell ref="E175:G175"/>
    <mergeCell ref="H175:I175"/>
    <mergeCell ref="J175:M175"/>
    <mergeCell ref="N175:O175"/>
    <mergeCell ref="T175:U175"/>
    <mergeCell ref="C178:D178"/>
    <mergeCell ref="E178:G178"/>
    <mergeCell ref="H178:I178"/>
    <mergeCell ref="J178:M178"/>
    <mergeCell ref="N178:O178"/>
    <mergeCell ref="T178:U178"/>
    <mergeCell ref="C176:D176"/>
    <mergeCell ref="E176:G176"/>
    <mergeCell ref="H176:I176"/>
    <mergeCell ref="J176:M176"/>
    <mergeCell ref="N176:O176"/>
    <mergeCell ref="T176:U176"/>
    <mergeCell ref="C177:D177"/>
    <mergeCell ref="E177:G177"/>
    <mergeCell ref="H177:I177"/>
    <mergeCell ref="J177:M177"/>
    <mergeCell ref="N177:O177"/>
    <mergeCell ref="T177:U177"/>
    <mergeCell ref="C173:D173"/>
    <mergeCell ref="E173:G173"/>
    <mergeCell ref="H173:I173"/>
    <mergeCell ref="J173:M173"/>
    <mergeCell ref="N173:O173"/>
    <mergeCell ref="T173:U173"/>
    <mergeCell ref="C174:D174"/>
    <mergeCell ref="E174:G174"/>
    <mergeCell ref="H174:I174"/>
    <mergeCell ref="J174:M174"/>
    <mergeCell ref="N174:O174"/>
    <mergeCell ref="T174:U174"/>
    <mergeCell ref="C172:D172"/>
    <mergeCell ref="E172:G172"/>
    <mergeCell ref="H172:I172"/>
    <mergeCell ref="J172:M172"/>
    <mergeCell ref="N172:O172"/>
    <mergeCell ref="T172:U172"/>
    <mergeCell ref="C170:D170"/>
    <mergeCell ref="E170:G170"/>
    <mergeCell ref="H170:I170"/>
    <mergeCell ref="J170:M170"/>
    <mergeCell ref="N170:O170"/>
    <mergeCell ref="T170:U170"/>
    <mergeCell ref="C169:D169"/>
    <mergeCell ref="E169:G169"/>
    <mergeCell ref="H169:I169"/>
    <mergeCell ref="J169:M169"/>
    <mergeCell ref="N169:O169"/>
    <mergeCell ref="T169:U169"/>
    <mergeCell ref="C171:D171"/>
    <mergeCell ref="E171:G171"/>
    <mergeCell ref="H171:I171"/>
    <mergeCell ref="J171:M171"/>
    <mergeCell ref="N171:O171"/>
    <mergeCell ref="T171:U171"/>
    <mergeCell ref="C165:D165"/>
    <mergeCell ref="E165:G165"/>
    <mergeCell ref="H165:I165"/>
    <mergeCell ref="J165:M165"/>
    <mergeCell ref="N165:O165"/>
    <mergeCell ref="T165:U165"/>
    <mergeCell ref="C168:D168"/>
    <mergeCell ref="E168:G168"/>
    <mergeCell ref="H168:I168"/>
    <mergeCell ref="J168:M168"/>
    <mergeCell ref="N168:O168"/>
    <mergeCell ref="T168:U168"/>
    <mergeCell ref="C166:D166"/>
    <mergeCell ref="E166:G166"/>
    <mergeCell ref="H166:I166"/>
    <mergeCell ref="J166:M166"/>
    <mergeCell ref="N166:O166"/>
    <mergeCell ref="T166:U166"/>
    <mergeCell ref="C167:D167"/>
    <mergeCell ref="E167:G167"/>
    <mergeCell ref="H167:I167"/>
    <mergeCell ref="J167:M167"/>
    <mergeCell ref="N167:O167"/>
    <mergeCell ref="T167:U167"/>
    <mergeCell ref="C163:D163"/>
    <mergeCell ref="E163:G163"/>
    <mergeCell ref="H163:I163"/>
    <mergeCell ref="J163:M163"/>
    <mergeCell ref="N163:O163"/>
    <mergeCell ref="T163:U163"/>
    <mergeCell ref="C164:D164"/>
    <mergeCell ref="E164:G164"/>
    <mergeCell ref="H164:I164"/>
    <mergeCell ref="J164:M164"/>
    <mergeCell ref="N164:O164"/>
    <mergeCell ref="T164:U164"/>
    <mergeCell ref="C162:D162"/>
    <mergeCell ref="E162:G162"/>
    <mergeCell ref="H162:I162"/>
    <mergeCell ref="J162:M162"/>
    <mergeCell ref="N162:O162"/>
    <mergeCell ref="T162:U162"/>
    <mergeCell ref="C160:D160"/>
    <mergeCell ref="E160:G160"/>
    <mergeCell ref="H160:I160"/>
    <mergeCell ref="J160:M160"/>
    <mergeCell ref="N160:O160"/>
    <mergeCell ref="T160:U160"/>
    <mergeCell ref="C159:D159"/>
    <mergeCell ref="E159:G159"/>
    <mergeCell ref="H159:I159"/>
    <mergeCell ref="J159:M159"/>
    <mergeCell ref="N159:O159"/>
    <mergeCell ref="T159:U159"/>
    <mergeCell ref="C161:D161"/>
    <mergeCell ref="E161:G161"/>
    <mergeCell ref="H161:I161"/>
    <mergeCell ref="J161:M161"/>
    <mergeCell ref="N161:O161"/>
    <mergeCell ref="T161:U161"/>
    <mergeCell ref="C157:D157"/>
    <mergeCell ref="E157:G157"/>
    <mergeCell ref="H157:I157"/>
    <mergeCell ref="J157:M157"/>
    <mergeCell ref="N157:O157"/>
    <mergeCell ref="T157:U157"/>
    <mergeCell ref="C158:D158"/>
    <mergeCell ref="E158:G158"/>
    <mergeCell ref="H158:I158"/>
    <mergeCell ref="J158:M158"/>
    <mergeCell ref="N158:O158"/>
    <mergeCell ref="T158:U158"/>
    <mergeCell ref="B8:U8"/>
    <mergeCell ref="R9:U9"/>
    <mergeCell ref="R10:U10"/>
    <mergeCell ref="C155:D156"/>
    <mergeCell ref="E155:I156"/>
    <mergeCell ref="J155:M156"/>
    <mergeCell ref="N155:O156"/>
    <mergeCell ref="T155:U156"/>
    <mergeCell ref="R39:U39"/>
    <mergeCell ref="R87:U87"/>
    <mergeCell ref="R152:U152"/>
    <mergeCell ref="F26:I26"/>
    <mergeCell ref="K26:N26"/>
    <mergeCell ref="P90:S90"/>
    <mergeCell ref="P155:S155"/>
    <mergeCell ref="C42:D42"/>
    <mergeCell ref="E42:I42"/>
    <mergeCell ref="L42:N42"/>
    <mergeCell ref="Q42:R42"/>
    <mergeCell ref="C43:D43"/>
    <mergeCell ref="E43:G43"/>
    <mergeCell ref="H43:I43"/>
    <mergeCell ref="C44:D44"/>
    <mergeCell ref="C48:D48"/>
    <mergeCell ref="E48:G48"/>
    <mergeCell ref="H48:I48"/>
    <mergeCell ref="Q48:R48"/>
    <mergeCell ref="C47:D47"/>
    <mergeCell ref="E47:G47"/>
    <mergeCell ref="H47:I47"/>
    <mergeCell ref="Q47:R47"/>
    <mergeCell ref="C45:D45"/>
    <mergeCell ref="E45:G45"/>
    <mergeCell ref="H45:I45"/>
    <mergeCell ref="Q45:R45"/>
    <mergeCell ref="C52:D52"/>
    <mergeCell ref="E52:G52"/>
    <mergeCell ref="H52:I52"/>
    <mergeCell ref="Q52:R52"/>
    <mergeCell ref="C51:D51"/>
    <mergeCell ref="E51:G51"/>
    <mergeCell ref="H51:I51"/>
    <mergeCell ref="Q51:R51"/>
    <mergeCell ref="C50:D50"/>
    <mergeCell ref="E50:G50"/>
    <mergeCell ref="H50:I50"/>
    <mergeCell ref="Q50:R50"/>
    <mergeCell ref="T90:U91"/>
    <mergeCell ref="C92:D92"/>
    <mergeCell ref="H92:I92"/>
    <mergeCell ref="J92:M92"/>
    <mergeCell ref="N92:O92"/>
    <mergeCell ref="T92:U92"/>
    <mergeCell ref="E92:G92"/>
    <mergeCell ref="C53:D53"/>
    <mergeCell ref="E53:G53"/>
    <mergeCell ref="H53:I53"/>
    <mergeCell ref="Q53:R53"/>
    <mergeCell ref="P84:R84"/>
    <mergeCell ref="C90:D91"/>
    <mergeCell ref="E90:I91"/>
    <mergeCell ref="J90:M91"/>
    <mergeCell ref="N90:O91"/>
    <mergeCell ref="C56:D56"/>
    <mergeCell ref="E56:G56"/>
    <mergeCell ref="H56:I56"/>
    <mergeCell ref="Q56:R56"/>
    <mergeCell ref="C57:D57"/>
    <mergeCell ref="E57:G57"/>
    <mergeCell ref="H57:I57"/>
    <mergeCell ref="Q57:R57"/>
    <mergeCell ref="C93:D93"/>
    <mergeCell ref="H93:I93"/>
    <mergeCell ref="J93:M93"/>
    <mergeCell ref="N93:O93"/>
    <mergeCell ref="T93:U93"/>
    <mergeCell ref="C94:D94"/>
    <mergeCell ref="H94:I94"/>
    <mergeCell ref="J94:M94"/>
    <mergeCell ref="N94:O94"/>
    <mergeCell ref="T94:U94"/>
    <mergeCell ref="E93:G93"/>
    <mergeCell ref="E94:G94"/>
    <mergeCell ref="C95:D95"/>
    <mergeCell ref="H95:I95"/>
    <mergeCell ref="J95:M95"/>
    <mergeCell ref="N95:O95"/>
    <mergeCell ref="T95:U95"/>
    <mergeCell ref="C96:D96"/>
    <mergeCell ref="H96:I96"/>
    <mergeCell ref="J96:M96"/>
    <mergeCell ref="N96:O96"/>
    <mergeCell ref="T96:U96"/>
    <mergeCell ref="E95:G95"/>
    <mergeCell ref="E96:G96"/>
    <mergeCell ref="C97:D97"/>
    <mergeCell ref="H97:I97"/>
    <mergeCell ref="J97:M97"/>
    <mergeCell ref="N97:O97"/>
    <mergeCell ref="T97:U97"/>
    <mergeCell ref="C100:D100"/>
    <mergeCell ref="H100:I100"/>
    <mergeCell ref="J100:M100"/>
    <mergeCell ref="N100:O100"/>
    <mergeCell ref="T100:U100"/>
    <mergeCell ref="C98:D98"/>
    <mergeCell ref="H98:I98"/>
    <mergeCell ref="J98:M98"/>
    <mergeCell ref="N98:O98"/>
    <mergeCell ref="T98:U98"/>
    <mergeCell ref="C99:D99"/>
    <mergeCell ref="H99:I99"/>
    <mergeCell ref="J99:M99"/>
    <mergeCell ref="N99:O99"/>
    <mergeCell ref="T99:U99"/>
    <mergeCell ref="C101:D101"/>
    <mergeCell ref="H101:I101"/>
    <mergeCell ref="J101:M101"/>
    <mergeCell ref="N101:O101"/>
    <mergeCell ref="T101:U101"/>
    <mergeCell ref="C103:D103"/>
    <mergeCell ref="H103:I103"/>
    <mergeCell ref="J103:M103"/>
    <mergeCell ref="N103:O103"/>
    <mergeCell ref="T103:U103"/>
    <mergeCell ref="C104:D104"/>
    <mergeCell ref="H104:I104"/>
    <mergeCell ref="J104:M104"/>
    <mergeCell ref="N104:O104"/>
    <mergeCell ref="T104:U104"/>
    <mergeCell ref="C102:D102"/>
    <mergeCell ref="H102:I102"/>
    <mergeCell ref="J102:M102"/>
    <mergeCell ref="N102:O102"/>
    <mergeCell ref="T102:U102"/>
    <mergeCell ref="C149:D149"/>
    <mergeCell ref="H149:I149"/>
    <mergeCell ref="J149:M149"/>
    <mergeCell ref="R149:U149"/>
    <mergeCell ref="C105:D105"/>
    <mergeCell ref="H105:I105"/>
    <mergeCell ref="J105:M105"/>
    <mergeCell ref="N105:O105"/>
    <mergeCell ref="T105:U105"/>
    <mergeCell ref="C106:D106"/>
    <mergeCell ref="H106:I106"/>
    <mergeCell ref="J106:M106"/>
    <mergeCell ref="N106:O106"/>
    <mergeCell ref="T106:U106"/>
    <mergeCell ref="C108:D108"/>
    <mergeCell ref="H108:I108"/>
    <mergeCell ref="J108:M108"/>
    <mergeCell ref="N108:O108"/>
    <mergeCell ref="T108:U108"/>
    <mergeCell ref="C109:D109"/>
    <mergeCell ref="H109:I109"/>
    <mergeCell ref="J109:M109"/>
    <mergeCell ref="N109:O109"/>
    <mergeCell ref="C54:D54"/>
    <mergeCell ref="E54:G54"/>
    <mergeCell ref="H54:I54"/>
    <mergeCell ref="Q54:R54"/>
    <mergeCell ref="C55:D55"/>
    <mergeCell ref="E55:G55"/>
    <mergeCell ref="H55:I55"/>
    <mergeCell ref="Q55:R55"/>
    <mergeCell ref="C60:D60"/>
    <mergeCell ref="E60:G60"/>
    <mergeCell ref="H60:I60"/>
    <mergeCell ref="Q60:R60"/>
    <mergeCell ref="C61:D61"/>
    <mergeCell ref="E61:G61"/>
    <mergeCell ref="H61:I61"/>
    <mergeCell ref="Q61:R61"/>
    <mergeCell ref="C58:D58"/>
    <mergeCell ref="E58:G58"/>
    <mergeCell ref="H58:I58"/>
    <mergeCell ref="Q58:R58"/>
    <mergeCell ref="C59:D59"/>
    <mergeCell ref="E59:G59"/>
    <mergeCell ref="H59:I59"/>
    <mergeCell ref="Q59:R59"/>
    <mergeCell ref="C74:D74"/>
    <mergeCell ref="E74:G74"/>
    <mergeCell ref="H74:I74"/>
    <mergeCell ref="Q74:R74"/>
    <mergeCell ref="C75:D75"/>
    <mergeCell ref="E75:G75"/>
    <mergeCell ref="H75:I75"/>
    <mergeCell ref="Q75:R75"/>
    <mergeCell ref="C62:D62"/>
    <mergeCell ref="E62:G62"/>
    <mergeCell ref="H62:I62"/>
    <mergeCell ref="Q62:R62"/>
    <mergeCell ref="C73:D73"/>
    <mergeCell ref="E73:G73"/>
    <mergeCell ref="H73:I73"/>
    <mergeCell ref="Q73:R73"/>
    <mergeCell ref="H66:I66"/>
    <mergeCell ref="Q66:R66"/>
    <mergeCell ref="C64:D64"/>
    <mergeCell ref="E64:G64"/>
    <mergeCell ref="H64:I64"/>
    <mergeCell ref="Q64:R64"/>
    <mergeCell ref="Q65:R65"/>
    <mergeCell ref="E69:G69"/>
    <mergeCell ref="C76:D76"/>
    <mergeCell ref="E76:G76"/>
    <mergeCell ref="H76:I76"/>
    <mergeCell ref="Q76:R76"/>
    <mergeCell ref="C77:D77"/>
    <mergeCell ref="E77:G77"/>
    <mergeCell ref="H77:I77"/>
    <mergeCell ref="Q77:R77"/>
    <mergeCell ref="C78:D78"/>
    <mergeCell ref="E78:G78"/>
    <mergeCell ref="C83:D83"/>
    <mergeCell ref="E83:G83"/>
    <mergeCell ref="H83:I83"/>
    <mergeCell ref="Q83:R83"/>
    <mergeCell ref="C80:D80"/>
    <mergeCell ref="E80:G80"/>
    <mergeCell ref="H80:I80"/>
    <mergeCell ref="Q80:R80"/>
    <mergeCell ref="H78:I78"/>
    <mergeCell ref="Q78:R78"/>
    <mergeCell ref="C79:D79"/>
    <mergeCell ref="E79:G79"/>
    <mergeCell ref="H79:I79"/>
    <mergeCell ref="Q79:R79"/>
    <mergeCell ref="T109:U109"/>
    <mergeCell ref="C107:D107"/>
    <mergeCell ref="H107:I107"/>
    <mergeCell ref="J107:M107"/>
    <mergeCell ref="N107:O107"/>
    <mergeCell ref="T107:U107"/>
    <mergeCell ref="C110:D110"/>
    <mergeCell ref="H110:I110"/>
    <mergeCell ref="J110:M110"/>
    <mergeCell ref="N110:O110"/>
    <mergeCell ref="T110:U110"/>
    <mergeCell ref="E110:G110"/>
    <mergeCell ref="C111:D111"/>
    <mergeCell ref="H111:I111"/>
    <mergeCell ref="J111:M111"/>
    <mergeCell ref="N111:O111"/>
    <mergeCell ref="T111:U111"/>
    <mergeCell ref="C113:D113"/>
    <mergeCell ref="H113:I113"/>
    <mergeCell ref="J113:M113"/>
    <mergeCell ref="N113:O113"/>
    <mergeCell ref="T113:U113"/>
    <mergeCell ref="C114:D114"/>
    <mergeCell ref="H114:I114"/>
    <mergeCell ref="J114:M114"/>
    <mergeCell ref="N114:O114"/>
    <mergeCell ref="T114:U114"/>
    <mergeCell ref="C112:D112"/>
    <mergeCell ref="H112:I112"/>
    <mergeCell ref="J112:M112"/>
    <mergeCell ref="N112:O112"/>
    <mergeCell ref="T112:U112"/>
    <mergeCell ref="T119:U119"/>
    <mergeCell ref="C117:D117"/>
    <mergeCell ref="H117:I117"/>
    <mergeCell ref="J117:M117"/>
    <mergeCell ref="N117:O117"/>
    <mergeCell ref="T117:U117"/>
    <mergeCell ref="C116:D116"/>
    <mergeCell ref="H116:I116"/>
    <mergeCell ref="J116:M116"/>
    <mergeCell ref="N116:O116"/>
    <mergeCell ref="T116:U116"/>
    <mergeCell ref="C118:D118"/>
    <mergeCell ref="H118:I118"/>
    <mergeCell ref="J118:M118"/>
    <mergeCell ref="N118:O118"/>
    <mergeCell ref="T118:U118"/>
    <mergeCell ref="E118:G118"/>
    <mergeCell ref="E119:G119"/>
    <mergeCell ref="E117:G117"/>
    <mergeCell ref="T121:U121"/>
    <mergeCell ref="C122:D122"/>
    <mergeCell ref="H122:I122"/>
    <mergeCell ref="J122:M122"/>
    <mergeCell ref="N122:O122"/>
    <mergeCell ref="T122:U122"/>
    <mergeCell ref="C121:D121"/>
    <mergeCell ref="H121:I121"/>
    <mergeCell ref="J121:M121"/>
    <mergeCell ref="N121:O121"/>
    <mergeCell ref="E65:G65"/>
    <mergeCell ref="H65:I65"/>
    <mergeCell ref="C66:D66"/>
    <mergeCell ref="E66:G66"/>
    <mergeCell ref="C120:D120"/>
    <mergeCell ref="H120:I120"/>
    <mergeCell ref="J120:M120"/>
    <mergeCell ref="N120:O120"/>
    <mergeCell ref="T120:U120"/>
    <mergeCell ref="C119:D119"/>
    <mergeCell ref="H119:I119"/>
    <mergeCell ref="J119:M119"/>
    <mergeCell ref="H69:I69"/>
    <mergeCell ref="Q69:R69"/>
    <mergeCell ref="C70:D70"/>
    <mergeCell ref="E70:G70"/>
    <mergeCell ref="H70:I70"/>
    <mergeCell ref="Q70:R70"/>
    <mergeCell ref="C115:D115"/>
    <mergeCell ref="H115:I115"/>
    <mergeCell ref="J115:M115"/>
    <mergeCell ref="N115:O115"/>
    <mergeCell ref="T115:U115"/>
    <mergeCell ref="N119:O119"/>
    <mergeCell ref="C123:D123"/>
    <mergeCell ref="H123:I123"/>
    <mergeCell ref="J123:M123"/>
    <mergeCell ref="N123:O123"/>
    <mergeCell ref="T123:U123"/>
    <mergeCell ref="C124:D124"/>
    <mergeCell ref="H124:I124"/>
    <mergeCell ref="J124:M124"/>
    <mergeCell ref="N124:O124"/>
    <mergeCell ref="T124:U124"/>
    <mergeCell ref="E123:G123"/>
    <mergeCell ref="E124:G124"/>
    <mergeCell ref="H125:I125"/>
    <mergeCell ref="J125:M125"/>
    <mergeCell ref="N125:O125"/>
    <mergeCell ref="T125:U125"/>
    <mergeCell ref="C128:D128"/>
    <mergeCell ref="H128:I128"/>
    <mergeCell ref="J128:M128"/>
    <mergeCell ref="N128:O128"/>
    <mergeCell ref="T128:U128"/>
    <mergeCell ref="C126:D126"/>
    <mergeCell ref="H126:I126"/>
    <mergeCell ref="J126:M126"/>
    <mergeCell ref="N126:O126"/>
    <mergeCell ref="T126:U126"/>
    <mergeCell ref="C127:D127"/>
    <mergeCell ref="H127:I127"/>
    <mergeCell ref="J127:M127"/>
    <mergeCell ref="N127:O127"/>
    <mergeCell ref="T127:U127"/>
    <mergeCell ref="E126:G126"/>
    <mergeCell ref="E127:G127"/>
    <mergeCell ref="E125:G125"/>
    <mergeCell ref="T133:U133"/>
    <mergeCell ref="C141:D141"/>
    <mergeCell ref="H141:I141"/>
    <mergeCell ref="J141:M141"/>
    <mergeCell ref="N141:O141"/>
    <mergeCell ref="T141:U141"/>
    <mergeCell ref="C132:D132"/>
    <mergeCell ref="H132:I132"/>
    <mergeCell ref="J132:M132"/>
    <mergeCell ref="N132:O132"/>
    <mergeCell ref="T132:U132"/>
    <mergeCell ref="C139:D139"/>
    <mergeCell ref="H139:I139"/>
    <mergeCell ref="J139:M139"/>
    <mergeCell ref="N139:O139"/>
    <mergeCell ref="T139:U139"/>
    <mergeCell ref="C137:D137"/>
    <mergeCell ref="H137:I137"/>
    <mergeCell ref="J137:M137"/>
    <mergeCell ref="N137:O137"/>
    <mergeCell ref="T137:U137"/>
    <mergeCell ref="C135:D135"/>
    <mergeCell ref="H135:I135"/>
    <mergeCell ref="J135:M135"/>
    <mergeCell ref="N135:O135"/>
    <mergeCell ref="T135:U135"/>
    <mergeCell ref="C63:D63"/>
    <mergeCell ref="E63:G63"/>
    <mergeCell ref="H63:I63"/>
    <mergeCell ref="Q63:R63"/>
    <mergeCell ref="C65:D65"/>
    <mergeCell ref="C138:D138"/>
    <mergeCell ref="H138:I138"/>
    <mergeCell ref="J138:M138"/>
    <mergeCell ref="N138:O138"/>
    <mergeCell ref="T138:U138"/>
    <mergeCell ref="C134:D134"/>
    <mergeCell ref="H134:I134"/>
    <mergeCell ref="J134:M134"/>
    <mergeCell ref="N134:O134"/>
    <mergeCell ref="T134:U134"/>
    <mergeCell ref="C136:D136"/>
    <mergeCell ref="H136:I136"/>
    <mergeCell ref="J136:M136"/>
    <mergeCell ref="N136:O136"/>
    <mergeCell ref="T136:U136"/>
    <mergeCell ref="C133:D133"/>
    <mergeCell ref="H133:I133"/>
    <mergeCell ref="J133:M133"/>
    <mergeCell ref="N133:O133"/>
    <mergeCell ref="C67:D67"/>
    <mergeCell ref="E67:G67"/>
    <mergeCell ref="H67:I67"/>
    <mergeCell ref="Q67:R67"/>
    <mergeCell ref="C68:D68"/>
    <mergeCell ref="E68:G68"/>
    <mergeCell ref="H68:I68"/>
    <mergeCell ref="Q68:R68"/>
    <mergeCell ref="C130:D130"/>
    <mergeCell ref="H130:I130"/>
    <mergeCell ref="J130:M130"/>
    <mergeCell ref="N130:O130"/>
    <mergeCell ref="C125:D125"/>
    <mergeCell ref="C71:D71"/>
    <mergeCell ref="E71:G71"/>
    <mergeCell ref="H71:I71"/>
    <mergeCell ref="Q71:R71"/>
    <mergeCell ref="C72:D72"/>
    <mergeCell ref="E72:G72"/>
    <mergeCell ref="H72:I72"/>
    <mergeCell ref="Q72:R72"/>
    <mergeCell ref="C69:D69"/>
    <mergeCell ref="T130:U130"/>
    <mergeCell ref="C129:D129"/>
    <mergeCell ref="H129:I129"/>
    <mergeCell ref="J129:M129"/>
    <mergeCell ref="N129:O129"/>
    <mergeCell ref="T129:U129"/>
    <mergeCell ref="C131:D131"/>
    <mergeCell ref="H131:I131"/>
    <mergeCell ref="J131:M131"/>
    <mergeCell ref="N131:O131"/>
    <mergeCell ref="T131:U131"/>
    <mergeCell ref="T142:U142"/>
    <mergeCell ref="C140:D140"/>
    <mergeCell ref="H140:I140"/>
    <mergeCell ref="J140:M140"/>
    <mergeCell ref="N140:O140"/>
    <mergeCell ref="T140:U140"/>
    <mergeCell ref="C143:D143"/>
    <mergeCell ref="H143:I143"/>
    <mergeCell ref="J143:M143"/>
    <mergeCell ref="N143:O143"/>
    <mergeCell ref="T143:U143"/>
    <mergeCell ref="C142:D142"/>
    <mergeCell ref="H142:I142"/>
    <mergeCell ref="J142:M142"/>
    <mergeCell ref="N142:O142"/>
    <mergeCell ref="C144:D144"/>
    <mergeCell ref="H144:I144"/>
    <mergeCell ref="J144:M144"/>
    <mergeCell ref="N144:O144"/>
    <mergeCell ref="T144:U144"/>
    <mergeCell ref="C146:D146"/>
    <mergeCell ref="H146:I146"/>
    <mergeCell ref="J146:M146"/>
    <mergeCell ref="N146:O146"/>
    <mergeCell ref="T146:U146"/>
    <mergeCell ref="C147:D147"/>
    <mergeCell ref="H147:I147"/>
    <mergeCell ref="J147:M147"/>
    <mergeCell ref="N147:O147"/>
    <mergeCell ref="T147:U147"/>
    <mergeCell ref="C145:D145"/>
    <mergeCell ref="H145:I145"/>
    <mergeCell ref="J145:M145"/>
    <mergeCell ref="N145:O145"/>
    <mergeCell ref="T145:U145"/>
    <mergeCell ref="E145:G145"/>
    <mergeCell ref="C148:D148"/>
    <mergeCell ref="H148:I148"/>
    <mergeCell ref="J148:M148"/>
    <mergeCell ref="N148:O148"/>
    <mergeCell ref="T148:U148"/>
    <mergeCell ref="E97:G97"/>
    <mergeCell ref="E100:G100"/>
    <mergeCell ref="E101:G101"/>
    <mergeCell ref="E103:G103"/>
    <mergeCell ref="E104:G104"/>
    <mergeCell ref="E102:G102"/>
    <mergeCell ref="E98:G98"/>
    <mergeCell ref="E99:G99"/>
    <mergeCell ref="E111:G111"/>
    <mergeCell ref="E113:G113"/>
    <mergeCell ref="E114:G114"/>
    <mergeCell ref="E112:G112"/>
    <mergeCell ref="E115:G115"/>
    <mergeCell ref="E116:G116"/>
    <mergeCell ref="E105:G105"/>
    <mergeCell ref="E106:G106"/>
    <mergeCell ref="E108:G108"/>
    <mergeCell ref="E109:G109"/>
    <mergeCell ref="E107:G107"/>
    <mergeCell ref="E148:G148"/>
    <mergeCell ref="E142:G142"/>
    <mergeCell ref="E140:G140"/>
    <mergeCell ref="E143:G143"/>
    <mergeCell ref="E144:G144"/>
    <mergeCell ref="E146:G146"/>
    <mergeCell ref="E147:G147"/>
    <mergeCell ref="E120:G120"/>
    <mergeCell ref="E121:G121"/>
    <mergeCell ref="E122:G122"/>
    <mergeCell ref="E136:G136"/>
    <mergeCell ref="E137:G137"/>
    <mergeCell ref="E135:G135"/>
    <mergeCell ref="E138:G138"/>
    <mergeCell ref="E139:G139"/>
    <mergeCell ref="E141:G141"/>
    <mergeCell ref="E129:G129"/>
    <mergeCell ref="E131:G131"/>
    <mergeCell ref="E132:G132"/>
    <mergeCell ref="E130:G130"/>
    <mergeCell ref="E133:G133"/>
    <mergeCell ref="E134:G134"/>
    <mergeCell ref="E128:G128"/>
  </mergeCells>
  <phoneticPr fontId="2"/>
  <dataValidations count="2">
    <dataValidation type="list" allowBlank="1" showInputMessage="1" showErrorMessage="1" sqref="H84:H85 H150" xr:uid="{00000000-0002-0000-0100-000000000000}">
      <formula1>#REF!</formula1>
    </dataValidation>
    <dataValidation type="list" allowBlank="1" showInputMessage="1" showErrorMessage="1" sqref="F150" xr:uid="{00000000-0002-0000-0100-000001000000}">
      <formula1>$B$10:$B$24</formula1>
    </dataValidation>
  </dataValidations>
  <pageMargins left="0.74803149606299213" right="0.19685039370078741" top="0.39370078740157483" bottom="0.27559055118110237" header="0.27559055118110237" footer="0.15748031496062992"/>
  <pageSetup paperSize="9" fitToHeight="4" orientation="portrait" r:id="rId1"/>
  <rowBreaks count="3" manualBreakCount="3">
    <brk id="36" min="1" max="20" man="1"/>
    <brk id="84" min="1" max="20" man="1"/>
    <brk id="149" min="1" max="2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Sheet2!$B$1:$B$52</xm:f>
          </x14:formula1>
          <xm:sqref>H92:H148 H157:H211 H43:H72 H75:H83</xm:sqref>
        </x14:dataValidation>
        <x14:dataValidation type="list" allowBlank="1" showInputMessage="1" showErrorMessage="1" xr:uid="{00000000-0002-0000-0100-000003000000}">
          <x14:formula1>
            <xm:f>Sheet2!$D$3</xm:f>
          </x14:formula1>
          <xm:sqref>I73:I74 J65:J72 J54:J60 J43:J52 J75:J83 J62</xm:sqref>
        </x14:dataValidation>
        <x14:dataValidation type="list" allowBlank="1" showInputMessage="1" showErrorMessage="1" xr:uid="{00000000-0002-0000-0100-000004000000}">
          <x14:formula1>
            <xm:f>Sheet3!$B$14:$B$26</xm:f>
          </x14:formula1>
          <xm:sqref>F84:F85</xm:sqref>
        </x14:dataValidation>
        <x14:dataValidation type="list" allowBlank="1" showInputMessage="1" xr:uid="{00000000-0002-0000-0100-000005000000}">
          <x14:formula1>
            <xm:f>Sheet2!$A$2:$A$33</xm:f>
          </x14:formula1>
          <xm:sqref>E43:G83 E92:G148 E157:G211</xm:sqref>
        </x14:dataValidation>
        <x14:dataValidation type="list" allowBlank="1" xr:uid="{00000000-0002-0000-0100-000006000000}">
          <x14:formula1>
            <xm:f>Sheet2!$H:$H</xm:f>
          </x14:formula1>
          <xm:sqref>J92:M148 J157:M211</xm:sqref>
        </x14:dataValidation>
        <x14:dataValidation type="list" allowBlank="1" xr:uid="{00000000-0002-0000-0100-000007000000}">
          <x14:formula1>
            <xm:f>Sheet2!$E:$E</xm:f>
          </x14:formula1>
          <xm:sqref>L43:L83</xm:sqref>
        </x14:dataValidation>
        <x14:dataValidation type="list" allowBlank="1" xr:uid="{00000000-0002-0000-0100-000008000000}">
          <x14:formula1>
            <xm:f>Sheet2!$F:$F</xm:f>
          </x14:formula1>
          <xm:sqref>N43:N83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8:AH345"/>
  <sheetViews>
    <sheetView showGridLines="0" view="pageBreakPreview" topLeftCell="A34" zoomScaleNormal="100" zoomScaleSheetLayoutView="100" workbookViewId="0">
      <selection activeCell="AB52" sqref="AB52"/>
    </sheetView>
  </sheetViews>
  <sheetFormatPr defaultColWidth="2.875" defaultRowHeight="14.25" customHeight="1" x14ac:dyDescent="0.15"/>
  <cols>
    <col min="1" max="1" width="3" style="27" customWidth="1"/>
    <col min="2" max="2" width="2.25" style="29" customWidth="1"/>
    <col min="3" max="4" width="6" style="27" customWidth="1"/>
    <col min="5" max="7" width="6.125" style="27" customWidth="1"/>
    <col min="8" max="15" width="4.625" style="27" customWidth="1"/>
    <col min="16" max="16" width="3.875" style="27" customWidth="1"/>
    <col min="17" max="18" width="3.875" style="33" customWidth="1"/>
    <col min="19" max="19" width="3.875" style="27" customWidth="1"/>
    <col min="20" max="21" width="4.625" style="27" customWidth="1"/>
    <col min="22" max="22" width="1.625" style="27" customWidth="1"/>
    <col min="23" max="23" width="2.875" style="29" bestFit="1" customWidth="1"/>
    <col min="24" max="25" width="5" style="27" customWidth="1"/>
    <col min="26" max="28" width="5.125" style="27" customWidth="1"/>
    <col min="29" max="29" width="5.75" style="27" customWidth="1"/>
    <col min="30" max="33" width="5.125" style="27" customWidth="1"/>
    <col min="34" max="34" width="4.5" style="27" customWidth="1"/>
    <col min="35" max="16384" width="2.875" style="27"/>
  </cols>
  <sheetData>
    <row r="8" spans="2:23" ht="19.5" x14ac:dyDescent="0.15">
      <c r="B8" s="26" t="s">
        <v>253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W8" s="28"/>
    </row>
    <row r="9" spans="2:23" ht="15" customHeight="1" x14ac:dyDescent="0.15">
      <c r="B9" s="28"/>
      <c r="Q9" s="146" t="s">
        <v>131</v>
      </c>
      <c r="R9" s="30"/>
      <c r="S9" s="30"/>
      <c r="T9" s="30"/>
      <c r="U9" s="30"/>
      <c r="W9" s="28"/>
    </row>
    <row r="10" spans="2:23" ht="15" customHeight="1" x14ac:dyDescent="0.15">
      <c r="B10" s="28"/>
      <c r="R10" s="31">
        <f ca="1">TODAY()</f>
        <v>45200</v>
      </c>
      <c r="S10" s="31"/>
      <c r="T10" s="31"/>
      <c r="U10" s="31"/>
      <c r="W10" s="28"/>
    </row>
    <row r="11" spans="2:23" ht="15" customHeight="1" x14ac:dyDescent="0.15">
      <c r="B11" s="28"/>
      <c r="C11" s="32" t="s">
        <v>264</v>
      </c>
      <c r="D11" s="32"/>
      <c r="E11" s="142"/>
      <c r="F11" s="142"/>
      <c r="G11" s="142"/>
      <c r="H11" s="142"/>
      <c r="W11" s="28"/>
    </row>
    <row r="12" spans="2:23" ht="15.75" x14ac:dyDescent="0.15">
      <c r="B12" s="28"/>
      <c r="W12" s="28"/>
    </row>
    <row r="13" spans="2:23" ht="15.75" x14ac:dyDescent="0.15">
      <c r="B13" s="28"/>
      <c r="W13" s="28"/>
    </row>
    <row r="14" spans="2:23" ht="15.75" x14ac:dyDescent="0.15">
      <c r="B14" s="28"/>
      <c r="J14" s="27" t="s">
        <v>152</v>
      </c>
      <c r="V14" s="28"/>
      <c r="W14" s="27"/>
    </row>
    <row r="15" spans="2:23" ht="15.75" x14ac:dyDescent="0.15">
      <c r="B15" s="28"/>
      <c r="J15" s="27" t="s">
        <v>150</v>
      </c>
      <c r="V15" s="28"/>
      <c r="W15" s="27"/>
    </row>
    <row r="16" spans="2:23" ht="5.25" customHeight="1" x14ac:dyDescent="0.15">
      <c r="B16" s="28"/>
      <c r="V16" s="28"/>
      <c r="W16" s="27"/>
    </row>
    <row r="17" spans="2:34" ht="15.75" x14ac:dyDescent="0.15">
      <c r="B17" s="28"/>
      <c r="J17" s="27" t="s">
        <v>151</v>
      </c>
      <c r="V17" s="28"/>
      <c r="W17" s="27"/>
    </row>
    <row r="18" spans="2:34" ht="15.75" x14ac:dyDescent="0.15">
      <c r="B18" s="28"/>
      <c r="J18" s="27" t="s">
        <v>271</v>
      </c>
      <c r="V18" s="28"/>
      <c r="W18" s="27"/>
    </row>
    <row r="19" spans="2:34" ht="15.75" x14ac:dyDescent="0.15">
      <c r="B19" s="28"/>
      <c r="J19" s="138" t="s">
        <v>272</v>
      </c>
      <c r="V19" s="28"/>
      <c r="W19" s="27"/>
    </row>
    <row r="20" spans="2:34" ht="15" customHeight="1" x14ac:dyDescent="0.15">
      <c r="B20" s="28"/>
      <c r="J20" s="138" t="s">
        <v>273</v>
      </c>
      <c r="L20" s="139"/>
      <c r="M20" s="139"/>
      <c r="V20" s="28"/>
      <c r="W20" s="27"/>
    </row>
    <row r="21" spans="2:34" ht="14.25" customHeight="1" x14ac:dyDescent="0.15">
      <c r="B21" s="27"/>
      <c r="C21" s="27" t="s">
        <v>265</v>
      </c>
      <c r="AB21" s="34"/>
      <c r="AC21" s="34"/>
      <c r="AD21" s="34"/>
      <c r="AE21" s="34"/>
      <c r="AF21" s="34"/>
      <c r="AG21" s="34"/>
      <c r="AH21" s="34"/>
    </row>
    <row r="22" spans="2:34" ht="15.75" x14ac:dyDescent="0.15">
      <c r="B22" s="28"/>
      <c r="W22" s="28"/>
    </row>
    <row r="23" spans="2:34" ht="23.25" customHeight="1" thickBot="1" x14ac:dyDescent="0.2">
      <c r="B23" s="28"/>
      <c r="C23" s="27" t="s">
        <v>252</v>
      </c>
      <c r="F23" s="35">
        <f>G32</f>
        <v>1608930</v>
      </c>
      <c r="G23" s="35"/>
      <c r="H23" s="35"/>
      <c r="I23" s="35"/>
      <c r="J23" s="113" t="s">
        <v>267</v>
      </c>
      <c r="P23" s="36"/>
      <c r="W23" s="28"/>
    </row>
    <row r="24" spans="2:34" ht="15" customHeight="1" x14ac:dyDescent="0.15">
      <c r="B24" s="28"/>
      <c r="W24" s="28"/>
    </row>
    <row r="25" spans="2:34" ht="14.25" customHeight="1" x14ac:dyDescent="0.15">
      <c r="B25" s="27"/>
      <c r="AB25" s="34"/>
      <c r="AC25" s="34"/>
      <c r="AD25" s="34"/>
      <c r="AE25" s="34"/>
      <c r="AF25" s="34"/>
      <c r="AG25" s="34"/>
      <c r="AH25" s="34"/>
    </row>
    <row r="26" spans="2:34" ht="15.75" customHeight="1" x14ac:dyDescent="0.15">
      <c r="C26" s="37" t="s">
        <v>257</v>
      </c>
      <c r="F26" s="38"/>
      <c r="G26" s="38"/>
      <c r="H26" s="38"/>
      <c r="I26" s="38"/>
      <c r="J26" s="37" t="s">
        <v>2</v>
      </c>
      <c r="K26" s="39"/>
      <c r="L26" s="39"/>
      <c r="M26" s="39"/>
      <c r="N26" s="39"/>
      <c r="O26" s="27">
        <f>K26-F26+1</f>
        <v>1</v>
      </c>
      <c r="P26" s="27" t="s">
        <v>256</v>
      </c>
      <c r="T26" s="37"/>
      <c r="U26" s="37"/>
      <c r="W26" s="27"/>
    </row>
    <row r="27" spans="2:34" ht="15.75" customHeight="1" x14ac:dyDescent="0.15">
      <c r="C27" s="37"/>
      <c r="H27" s="33"/>
      <c r="I27" s="33"/>
      <c r="J27" s="33"/>
      <c r="K27" s="33"/>
      <c r="L27" s="33"/>
      <c r="M27" s="33"/>
      <c r="T27" s="33"/>
      <c r="U27" s="33"/>
      <c r="W27" s="27"/>
    </row>
    <row r="28" spans="2:34" ht="15.75" customHeight="1" x14ac:dyDescent="0.15">
      <c r="C28" s="40" t="s">
        <v>261</v>
      </c>
      <c r="D28" s="40"/>
      <c r="E28" s="40"/>
      <c r="F28" s="41"/>
      <c r="G28" s="41"/>
      <c r="H28" s="41"/>
      <c r="I28" s="41"/>
      <c r="J28" s="41"/>
      <c r="K28" s="41"/>
      <c r="L28" s="41"/>
      <c r="M28" s="41"/>
      <c r="N28" s="41"/>
      <c r="T28" s="33"/>
      <c r="U28" s="33"/>
      <c r="W28" s="27"/>
    </row>
    <row r="29" spans="2:34" ht="13.5" customHeight="1" x14ac:dyDescent="0.15">
      <c r="C29" s="37"/>
      <c r="L29" s="33"/>
      <c r="N29" s="33"/>
      <c r="O29" s="33"/>
      <c r="P29" s="33"/>
      <c r="S29" s="33"/>
      <c r="T29" s="33"/>
      <c r="U29" s="33"/>
      <c r="W29" s="27"/>
    </row>
    <row r="30" spans="2:34" ht="15.75" x14ac:dyDescent="0.15">
      <c r="C30" s="29" t="s">
        <v>5</v>
      </c>
      <c r="D30" s="37" t="s">
        <v>176</v>
      </c>
      <c r="G30" s="42">
        <f>P151</f>
        <v>1608930</v>
      </c>
      <c r="H30" s="42"/>
      <c r="I30" s="42"/>
      <c r="J30" s="42"/>
      <c r="K30" s="27" t="s">
        <v>267</v>
      </c>
      <c r="L30" s="37"/>
      <c r="N30" s="33"/>
      <c r="O30" s="33"/>
      <c r="P30" s="33"/>
      <c r="S30" s="33"/>
      <c r="T30" s="33"/>
      <c r="U30" s="33"/>
      <c r="W30" s="27"/>
    </row>
    <row r="31" spans="2:34" ht="15.75" x14ac:dyDescent="0.15">
      <c r="C31" s="43" t="s">
        <v>5</v>
      </c>
      <c r="D31" s="44" t="s">
        <v>156</v>
      </c>
      <c r="E31" s="32"/>
      <c r="F31" s="32"/>
      <c r="G31" s="45">
        <f>R345</f>
        <v>0</v>
      </c>
      <c r="H31" s="45"/>
      <c r="I31" s="45"/>
      <c r="J31" s="45"/>
      <c r="K31" s="32" t="s">
        <v>267</v>
      </c>
      <c r="L31" s="44"/>
      <c r="M31" s="32"/>
      <c r="N31" s="46"/>
      <c r="O31" s="46"/>
      <c r="P31" s="46"/>
      <c r="Q31" s="46"/>
      <c r="R31" s="46"/>
      <c r="S31" s="46"/>
      <c r="T31" s="33"/>
      <c r="U31" s="33"/>
      <c r="W31" s="27"/>
    </row>
    <row r="32" spans="2:34" ht="15.75" x14ac:dyDescent="0.15">
      <c r="C32" s="29" t="s">
        <v>5</v>
      </c>
      <c r="D32" s="47" t="s">
        <v>258</v>
      </c>
      <c r="E32" s="47"/>
      <c r="F32" s="47"/>
      <c r="G32" s="48">
        <f>SUM(G30:J31)</f>
        <v>1608930</v>
      </c>
      <c r="H32" s="48"/>
      <c r="I32" s="48"/>
      <c r="J32" s="48"/>
      <c r="K32" s="47" t="s">
        <v>267</v>
      </c>
      <c r="N32" s="33"/>
      <c r="O32" s="33"/>
      <c r="P32" s="33"/>
      <c r="S32" s="33"/>
      <c r="T32" s="33"/>
      <c r="U32" s="33"/>
      <c r="W32" s="27"/>
    </row>
    <row r="33" spans="1:23" ht="13.5" customHeight="1" x14ac:dyDescent="0.15">
      <c r="C33" s="37"/>
      <c r="L33" s="33"/>
      <c r="N33" s="33"/>
      <c r="O33" s="33"/>
      <c r="P33" s="33"/>
      <c r="S33" s="33"/>
      <c r="T33" s="33"/>
      <c r="U33" s="33"/>
      <c r="W33" s="27"/>
    </row>
    <row r="34" spans="1:23" ht="13.5" customHeight="1" x14ac:dyDescent="0.15">
      <c r="C34" s="37"/>
      <c r="L34" s="33"/>
      <c r="N34" s="33"/>
      <c r="O34" s="33"/>
      <c r="P34" s="33"/>
      <c r="S34" s="33"/>
      <c r="T34" s="33"/>
      <c r="U34" s="33"/>
      <c r="W34" s="27"/>
    </row>
    <row r="35" spans="1:23" ht="13.5" customHeight="1" x14ac:dyDescent="0.15">
      <c r="C35" s="37"/>
      <c r="L35" s="33"/>
      <c r="N35" s="33"/>
      <c r="O35" s="33"/>
      <c r="P35" s="33"/>
      <c r="S35" s="33"/>
      <c r="T35" s="33"/>
      <c r="U35" s="33"/>
      <c r="W35" s="27"/>
    </row>
    <row r="36" spans="1:23" ht="13.5" customHeight="1" x14ac:dyDescent="0.15">
      <c r="C36" s="37"/>
      <c r="L36" s="33"/>
      <c r="N36" s="33"/>
      <c r="O36" s="33"/>
      <c r="P36" s="33"/>
      <c r="S36" s="33"/>
      <c r="T36" s="33"/>
      <c r="U36" s="33"/>
      <c r="W36" s="27"/>
    </row>
    <row r="37" spans="1:23" ht="13.5" customHeight="1" x14ac:dyDescent="0.15">
      <c r="C37" s="37"/>
      <c r="L37" s="33"/>
      <c r="N37" s="33"/>
      <c r="O37" s="33"/>
      <c r="P37" s="33"/>
      <c r="S37" s="33"/>
      <c r="T37" s="33"/>
      <c r="U37" s="33"/>
      <c r="W37" s="27"/>
    </row>
    <row r="38" spans="1:23" ht="22.5" customHeight="1" x14ac:dyDescent="0.15">
      <c r="B38" s="27" t="s">
        <v>270</v>
      </c>
      <c r="C38" s="37"/>
      <c r="L38" s="33"/>
      <c r="N38" s="33"/>
      <c r="O38" s="33"/>
      <c r="P38" s="33"/>
      <c r="S38" s="33"/>
      <c r="T38" s="33"/>
      <c r="U38" s="49" t="s">
        <v>141</v>
      </c>
      <c r="W38" s="27"/>
    </row>
    <row r="39" spans="1:23" ht="15" customHeight="1" x14ac:dyDescent="0.15">
      <c r="B39" s="28"/>
      <c r="R39" s="31">
        <f ca="1">R10</f>
        <v>45200</v>
      </c>
      <c r="S39" s="31"/>
      <c r="T39" s="31">
        <v>42269</v>
      </c>
      <c r="U39" s="31"/>
      <c r="W39" s="28"/>
    </row>
    <row r="40" spans="1:23" ht="15" customHeight="1" x14ac:dyDescent="0.15">
      <c r="B40" s="28"/>
      <c r="C40" s="32" t="s">
        <v>264</v>
      </c>
      <c r="D40" s="32"/>
      <c r="E40" s="143">
        <f>$E$11</f>
        <v>0</v>
      </c>
      <c r="F40" s="143"/>
      <c r="G40" s="143"/>
      <c r="H40" s="143"/>
      <c r="I40" s="143"/>
      <c r="W40" s="28"/>
    </row>
    <row r="41" spans="1:23" ht="8.25" customHeight="1" x14ac:dyDescent="0.15">
      <c r="C41" s="37"/>
      <c r="L41" s="33"/>
      <c r="N41" s="33"/>
      <c r="O41" s="33"/>
      <c r="P41" s="33"/>
      <c r="S41" s="33"/>
      <c r="T41" s="33"/>
      <c r="U41" s="33"/>
      <c r="W41" s="27"/>
    </row>
    <row r="42" spans="1:23" ht="19.5" customHeight="1" x14ac:dyDescent="0.15">
      <c r="B42" s="50"/>
      <c r="C42" s="51" t="s">
        <v>241</v>
      </c>
      <c r="D42" s="51"/>
      <c r="E42" s="51" t="s">
        <v>244</v>
      </c>
      <c r="F42" s="51"/>
      <c r="G42" s="51"/>
      <c r="H42" s="51"/>
      <c r="I42" s="51"/>
      <c r="J42" s="52"/>
      <c r="K42" s="52"/>
      <c r="L42" s="53" t="s">
        <v>242</v>
      </c>
      <c r="M42" s="53"/>
      <c r="N42" s="53"/>
      <c r="O42" s="54"/>
      <c r="P42" s="54"/>
      <c r="Q42" s="55" t="s">
        <v>266</v>
      </c>
      <c r="R42" s="55"/>
      <c r="S42" s="56"/>
      <c r="T42" s="54"/>
      <c r="U42" s="54"/>
      <c r="V42" s="57"/>
      <c r="W42" s="27"/>
    </row>
    <row r="43" spans="1:23" ht="15" customHeight="1" x14ac:dyDescent="0.15">
      <c r="A43" s="27">
        <v>1</v>
      </c>
      <c r="B43" s="58"/>
      <c r="C43" s="59"/>
      <c r="D43" s="59"/>
      <c r="E43" s="30" t="s">
        <v>278</v>
      </c>
      <c r="F43" s="30"/>
      <c r="G43" s="30"/>
      <c r="H43" s="30"/>
      <c r="I43" s="30"/>
      <c r="J43" s="37"/>
      <c r="K43" s="37"/>
      <c r="L43" s="60">
        <v>0.375</v>
      </c>
      <c r="M43" s="61" t="str">
        <f>IF(L43="","","～")</f>
        <v>～</v>
      </c>
      <c r="N43" s="62">
        <v>0.875</v>
      </c>
      <c r="Q43" s="144">
        <f>IF(N43="","",INDEX(Sheet3!A:X,MATCH(E43&amp;L43,Sheet3!C:C,0),MATCH(N43,Sheet3!$1:$1,0))*W43)</f>
        <v>350270</v>
      </c>
      <c r="R43" s="144"/>
      <c r="S43" s="63"/>
      <c r="V43" s="58"/>
      <c r="W43" s="27">
        <f>IF(E43="控室",VLOOKUP(H43,Sheet2!$B$22:$C$52,2,FALSE),1)</f>
        <v>1</v>
      </c>
    </row>
    <row r="44" spans="1:23" ht="15" customHeight="1" x14ac:dyDescent="0.15">
      <c r="A44" s="27">
        <v>2</v>
      </c>
      <c r="B44" s="64"/>
      <c r="C44" s="65"/>
      <c r="D44" s="65"/>
      <c r="E44" s="66" t="s">
        <v>279</v>
      </c>
      <c r="F44" s="66"/>
      <c r="G44" s="66"/>
      <c r="H44" s="66"/>
      <c r="I44" s="66"/>
      <c r="J44" s="67"/>
      <c r="K44" s="67"/>
      <c r="L44" s="68">
        <v>0.375</v>
      </c>
      <c r="M44" s="69" t="s">
        <v>313</v>
      </c>
      <c r="N44" s="70">
        <v>0.875</v>
      </c>
      <c r="O44" s="71"/>
      <c r="P44" s="71"/>
      <c r="Q44" s="145">
        <f>IF(N44="","",INDEX(Sheet3!A:X,MATCH(E44&amp;L44,Sheet3!C:C,0),MATCH(N44,Sheet3!$1:$1,0))*W44)</f>
        <v>2400</v>
      </c>
      <c r="R44" s="145"/>
      <c r="S44" s="72"/>
      <c r="T44" s="71"/>
      <c r="U44" s="71"/>
      <c r="V44" s="73"/>
      <c r="W44" s="27">
        <f>IF(E44="控室",VLOOKUP(H44,Sheet2!$B$22:$C$52,2,FALSE),1)</f>
        <v>1</v>
      </c>
    </row>
    <row r="45" spans="1:23" ht="15" customHeight="1" x14ac:dyDescent="0.15">
      <c r="A45" s="27">
        <v>3</v>
      </c>
      <c r="B45" s="58"/>
      <c r="C45" s="59"/>
      <c r="D45" s="59"/>
      <c r="E45" s="30" t="s">
        <v>159</v>
      </c>
      <c r="F45" s="30"/>
      <c r="G45" s="30"/>
      <c r="H45" s="30"/>
      <c r="I45" s="30"/>
      <c r="J45" s="37"/>
      <c r="K45" s="37"/>
      <c r="L45" s="60">
        <v>0.375</v>
      </c>
      <c r="M45" s="61" t="s">
        <v>313</v>
      </c>
      <c r="N45" s="62">
        <v>0.875</v>
      </c>
      <c r="Q45" s="144">
        <f>IF(N45="","",INDEX(Sheet3!A:X,MATCH(E45&amp;L45,Sheet3!C:C,0),MATCH(N45,Sheet3!$1:$1,0))*W45)</f>
        <v>41730</v>
      </c>
      <c r="R45" s="144"/>
      <c r="S45" s="63"/>
      <c r="V45" s="58"/>
      <c r="W45" s="27">
        <f>IF(E45="控室",VLOOKUP(H45,Sheet2!$B$22:$C$52,2,FALSE),1)</f>
        <v>1</v>
      </c>
    </row>
    <row r="46" spans="1:23" ht="15" customHeight="1" x14ac:dyDescent="0.15">
      <c r="A46" s="27">
        <v>4</v>
      </c>
      <c r="B46" s="64"/>
      <c r="C46" s="65"/>
      <c r="D46" s="65"/>
      <c r="E46" s="66" t="s">
        <v>281</v>
      </c>
      <c r="F46" s="66"/>
      <c r="G46" s="66"/>
      <c r="H46" s="66"/>
      <c r="I46" s="66"/>
      <c r="J46" s="67"/>
      <c r="K46" s="67"/>
      <c r="L46" s="68">
        <v>0.375</v>
      </c>
      <c r="M46" s="69" t="s">
        <v>313</v>
      </c>
      <c r="N46" s="70">
        <v>0.875</v>
      </c>
      <c r="O46" s="71"/>
      <c r="P46" s="71"/>
      <c r="Q46" s="145">
        <f>IF(N46="","",INDEX(Sheet3!A:X,MATCH(E46&amp;L46,Sheet3!C:C,0),MATCH(N46,Sheet3!$1:$1,0))*W46)</f>
        <v>342480</v>
      </c>
      <c r="R46" s="145"/>
      <c r="S46" s="72"/>
      <c r="T46" s="71"/>
      <c r="U46" s="71"/>
      <c r="V46" s="73"/>
      <c r="W46" s="27">
        <f>IF(E46="控室",VLOOKUP(H46,Sheet2!$B$22:$C$52,2,FALSE),1)</f>
        <v>1</v>
      </c>
    </row>
    <row r="47" spans="1:23" ht="15" customHeight="1" x14ac:dyDescent="0.15">
      <c r="A47" s="27">
        <v>5</v>
      </c>
      <c r="B47" s="58"/>
      <c r="C47" s="59"/>
      <c r="D47" s="59"/>
      <c r="E47" s="30" t="s">
        <v>161</v>
      </c>
      <c r="F47" s="30"/>
      <c r="G47" s="30"/>
      <c r="H47" s="30"/>
      <c r="I47" s="30"/>
      <c r="J47" s="37"/>
      <c r="K47" s="37"/>
      <c r="L47" s="60">
        <v>0.375</v>
      </c>
      <c r="M47" s="61" t="s">
        <v>313</v>
      </c>
      <c r="N47" s="62">
        <v>0.875</v>
      </c>
      <c r="Q47" s="144">
        <f>IF(N47="","",INDEX(Sheet3!A:X,MATCH(E47&amp;L47,Sheet3!C:C,0),MATCH(N47,Sheet3!$1:$1,0))*W47)</f>
        <v>342480</v>
      </c>
      <c r="R47" s="144"/>
      <c r="S47" s="63"/>
      <c r="V47" s="58"/>
      <c r="W47" s="27">
        <f>IF(E47="控室",VLOOKUP(H47,Sheet2!$B$22:$C$52,2,FALSE),1)</f>
        <v>1</v>
      </c>
    </row>
    <row r="48" spans="1:23" ht="15" customHeight="1" x14ac:dyDescent="0.15">
      <c r="A48" s="27">
        <v>6</v>
      </c>
      <c r="B48" s="64"/>
      <c r="C48" s="65"/>
      <c r="D48" s="65"/>
      <c r="E48" s="66" t="s">
        <v>163</v>
      </c>
      <c r="F48" s="66"/>
      <c r="G48" s="66"/>
      <c r="H48" s="66"/>
      <c r="I48" s="66"/>
      <c r="J48" s="67"/>
      <c r="K48" s="67"/>
      <c r="L48" s="68">
        <v>0.375</v>
      </c>
      <c r="M48" s="69" t="s">
        <v>313</v>
      </c>
      <c r="N48" s="70">
        <v>0.875</v>
      </c>
      <c r="O48" s="71"/>
      <c r="P48" s="71"/>
      <c r="Q48" s="145">
        <f>IF(N48="","",INDEX(Sheet3!A:X,MATCH(E48&amp;L48,Sheet3!C:C,0),MATCH(N48,Sheet3!$1:$1,0))*W48)</f>
        <v>171340</v>
      </c>
      <c r="R48" s="145"/>
      <c r="S48" s="72"/>
      <c r="T48" s="71"/>
      <c r="U48" s="71"/>
      <c r="V48" s="73"/>
      <c r="W48" s="27">
        <f>IF(E48="控室",VLOOKUP(H48,Sheet2!$B$22:$C$52,2,FALSE),1)</f>
        <v>1</v>
      </c>
    </row>
    <row r="49" spans="1:23" ht="15" customHeight="1" x14ac:dyDescent="0.15">
      <c r="A49" s="27">
        <v>7</v>
      </c>
      <c r="B49" s="58"/>
      <c r="C49" s="59"/>
      <c r="D49" s="59"/>
      <c r="E49" s="30" t="s">
        <v>284</v>
      </c>
      <c r="F49" s="30"/>
      <c r="G49" s="30"/>
      <c r="H49" s="30"/>
      <c r="I49" s="30"/>
      <c r="J49" s="37"/>
      <c r="K49" s="37"/>
      <c r="L49" s="60">
        <v>0.375</v>
      </c>
      <c r="M49" s="61" t="s">
        <v>313</v>
      </c>
      <c r="N49" s="62">
        <v>0.875</v>
      </c>
      <c r="Q49" s="144">
        <f>IF(N49="","",INDEX(Sheet3!A:X,MATCH(E49&amp;L49,Sheet3!C:C,0),MATCH(N49,Sheet3!$1:$1,0))*W49)</f>
        <v>126900</v>
      </c>
      <c r="R49" s="144"/>
      <c r="S49" s="63"/>
      <c r="V49" s="58"/>
      <c r="W49" s="27">
        <f>IF(E49="控室",VLOOKUP(H49,Sheet2!$B$22:$C$52,2,FALSE),1)</f>
        <v>1</v>
      </c>
    </row>
    <row r="50" spans="1:23" ht="15" customHeight="1" x14ac:dyDescent="0.15">
      <c r="A50" s="27">
        <v>8</v>
      </c>
      <c r="B50" s="64"/>
      <c r="C50" s="65"/>
      <c r="D50" s="65"/>
      <c r="E50" s="66" t="s">
        <v>311</v>
      </c>
      <c r="F50" s="66"/>
      <c r="G50" s="66"/>
      <c r="H50" s="66"/>
      <c r="I50" s="66"/>
      <c r="J50" s="67"/>
      <c r="K50" s="67"/>
      <c r="L50" s="68">
        <v>0.375</v>
      </c>
      <c r="M50" s="69" t="s">
        <v>313</v>
      </c>
      <c r="N50" s="70">
        <v>0.875</v>
      </c>
      <c r="O50" s="71"/>
      <c r="P50" s="71"/>
      <c r="Q50" s="145">
        <f>IF(N50="","",INDEX(Sheet3!A:X,MATCH(E50&amp;L50,Sheet3!C:C,0),MATCH(N50,Sheet3!$1:$1,0))*W50)</f>
        <v>183870</v>
      </c>
      <c r="R50" s="145"/>
      <c r="S50" s="72"/>
      <c r="T50" s="71"/>
      <c r="U50" s="71"/>
      <c r="V50" s="73"/>
      <c r="W50" s="27">
        <f>IF(E50="控室",VLOOKUP(H50,Sheet2!$B$22:$C$52,2,FALSE),1)</f>
        <v>1</v>
      </c>
    </row>
    <row r="51" spans="1:23" ht="15" customHeight="1" x14ac:dyDescent="0.15">
      <c r="A51" s="27">
        <v>9</v>
      </c>
      <c r="B51" s="58"/>
      <c r="C51" s="59"/>
      <c r="D51" s="59"/>
      <c r="E51" s="30" t="s">
        <v>303</v>
      </c>
      <c r="F51" s="30"/>
      <c r="G51" s="30"/>
      <c r="H51" s="30"/>
      <c r="I51" s="30"/>
      <c r="J51" s="37"/>
      <c r="K51" s="37"/>
      <c r="L51" s="60">
        <v>0.375</v>
      </c>
      <c r="M51" s="61" t="s">
        <v>313</v>
      </c>
      <c r="N51" s="62">
        <v>0.875</v>
      </c>
      <c r="Q51" s="144">
        <f>IF(N51="","",INDEX(Sheet3!A:X,MATCH(E51&amp;L51,Sheet3!C:C,0),MATCH(N51,Sheet3!$1:$1,0))*W51)</f>
        <v>47460</v>
      </c>
      <c r="R51" s="144"/>
      <c r="S51" s="63"/>
      <c r="V51" s="58"/>
      <c r="W51" s="27">
        <f>IF(E51="控室",VLOOKUP(H51,Sheet2!$B$22:$C$52,2,FALSE),1)</f>
        <v>1</v>
      </c>
    </row>
    <row r="52" spans="1:23" ht="15" customHeight="1" x14ac:dyDescent="0.15">
      <c r="A52" s="27">
        <v>10</v>
      </c>
      <c r="B52" s="64"/>
      <c r="C52" s="65"/>
      <c r="D52" s="65"/>
      <c r="E52" s="66"/>
      <c r="F52" s="66"/>
      <c r="G52" s="66"/>
      <c r="H52" s="66"/>
      <c r="I52" s="66"/>
      <c r="J52" s="67"/>
      <c r="K52" s="67"/>
      <c r="L52" s="68"/>
      <c r="M52" s="69" t="str">
        <f t="shared" ref="M52" si="0">IF(L52="","","～")</f>
        <v/>
      </c>
      <c r="N52" s="70"/>
      <c r="O52" s="71"/>
      <c r="P52" s="71"/>
      <c r="Q52" s="145" t="str">
        <f>IF(N52="","",INDEX(Sheet3!A:X,MATCH(E52&amp;L52,Sheet3!C:C,0),MATCH(N52,Sheet3!$1:$1,0))*W52)</f>
        <v/>
      </c>
      <c r="R52" s="145"/>
      <c r="S52" s="72"/>
      <c r="T52" s="71"/>
      <c r="U52" s="71"/>
      <c r="V52" s="73"/>
      <c r="W52" s="27">
        <f>IF(E52="控室",VLOOKUP(H52,Sheet2!$B$22:$C$52,2,FALSE),1)</f>
        <v>1</v>
      </c>
    </row>
    <row r="53" spans="1:23" ht="15" customHeight="1" x14ac:dyDescent="0.15">
      <c r="A53" s="27">
        <v>11</v>
      </c>
      <c r="B53" s="58"/>
      <c r="C53" s="59"/>
      <c r="D53" s="59"/>
      <c r="E53" s="30"/>
      <c r="F53" s="30"/>
      <c r="G53" s="30"/>
      <c r="H53" s="30"/>
      <c r="I53" s="30"/>
      <c r="J53" s="37"/>
      <c r="K53" s="37"/>
      <c r="L53" s="60"/>
      <c r="M53" s="61" t="str">
        <f t="shared" ref="M45:M92" si="1">IF(L53="","","～")</f>
        <v/>
      </c>
      <c r="N53" s="62"/>
      <c r="Q53" s="144" t="str">
        <f>IF(N53="","",INDEX(Sheet3!A:X,MATCH(E53&amp;L53,Sheet3!C:C,0),MATCH(N53,Sheet3!$1:$1,0))*W53)</f>
        <v/>
      </c>
      <c r="R53" s="144"/>
      <c r="S53" s="63"/>
      <c r="V53" s="58"/>
      <c r="W53" s="27">
        <f>IF(E53="控室",VLOOKUP(H53,Sheet2!$B$22:$C$52,2,FALSE),1)</f>
        <v>1</v>
      </c>
    </row>
    <row r="54" spans="1:23" ht="15" customHeight="1" x14ac:dyDescent="0.15">
      <c r="A54" s="27">
        <v>12</v>
      </c>
      <c r="B54" s="64"/>
      <c r="C54" s="65"/>
      <c r="D54" s="65"/>
      <c r="E54" s="66"/>
      <c r="F54" s="66"/>
      <c r="G54" s="66"/>
      <c r="H54" s="66"/>
      <c r="I54" s="66"/>
      <c r="J54" s="67"/>
      <c r="K54" s="67"/>
      <c r="L54" s="68"/>
      <c r="M54" s="69" t="str">
        <f t="shared" si="1"/>
        <v/>
      </c>
      <c r="N54" s="70"/>
      <c r="O54" s="71"/>
      <c r="P54" s="71"/>
      <c r="Q54" s="145" t="str">
        <f>IF(N54="","",INDEX(Sheet3!A:X,MATCH(E54&amp;L54,Sheet3!C:C,0),MATCH(N54,Sheet3!$1:$1,0))*W54)</f>
        <v/>
      </c>
      <c r="R54" s="145"/>
      <c r="S54" s="72"/>
      <c r="T54" s="71"/>
      <c r="U54" s="71"/>
      <c r="V54" s="73"/>
      <c r="W54" s="27">
        <f>IF(E54="控室",VLOOKUP(H54,Sheet2!$B$22:$C$52,2,FALSE),1)</f>
        <v>1</v>
      </c>
    </row>
    <row r="55" spans="1:23" ht="15" customHeight="1" x14ac:dyDescent="0.15">
      <c r="A55" s="27">
        <v>13</v>
      </c>
      <c r="B55" s="58"/>
      <c r="C55" s="59"/>
      <c r="D55" s="59"/>
      <c r="E55" s="30"/>
      <c r="F55" s="30"/>
      <c r="G55" s="30"/>
      <c r="H55" s="30"/>
      <c r="I55" s="30"/>
      <c r="J55" s="37"/>
      <c r="K55" s="37"/>
      <c r="L55" s="60"/>
      <c r="M55" s="61" t="str">
        <f t="shared" si="1"/>
        <v/>
      </c>
      <c r="N55" s="62"/>
      <c r="Q55" s="144" t="str">
        <f>IF(N55="","",INDEX(Sheet3!A:X,MATCH(E55&amp;L55,Sheet3!C:C,0),MATCH(N55,Sheet3!$1:$1,0))*W55)</f>
        <v/>
      </c>
      <c r="R55" s="144"/>
      <c r="S55" s="63"/>
      <c r="V55" s="58"/>
      <c r="W55" s="27">
        <f>IF(E55="控室",VLOOKUP(H55,Sheet2!$B$22:$C$52,2,FALSE),1)</f>
        <v>1</v>
      </c>
    </row>
    <row r="56" spans="1:23" ht="15" customHeight="1" x14ac:dyDescent="0.15">
      <c r="A56" s="27">
        <v>14</v>
      </c>
      <c r="B56" s="64"/>
      <c r="C56" s="65"/>
      <c r="D56" s="65"/>
      <c r="E56" s="66"/>
      <c r="F56" s="66"/>
      <c r="G56" s="66"/>
      <c r="H56" s="66"/>
      <c r="I56" s="66"/>
      <c r="J56" s="67"/>
      <c r="K56" s="67"/>
      <c r="L56" s="68"/>
      <c r="M56" s="69" t="str">
        <f t="shared" si="1"/>
        <v/>
      </c>
      <c r="N56" s="70"/>
      <c r="O56" s="71"/>
      <c r="P56" s="71"/>
      <c r="Q56" s="145" t="str">
        <f>IF(N56="","",INDEX(Sheet3!A:X,MATCH(E56&amp;L56,Sheet3!C:C,0),MATCH(N56,Sheet3!$1:$1,0))*W56)</f>
        <v/>
      </c>
      <c r="R56" s="145"/>
      <c r="S56" s="72"/>
      <c r="T56" s="71"/>
      <c r="U56" s="71"/>
      <c r="V56" s="73"/>
      <c r="W56" s="27">
        <f>IF(E56="控室",VLOOKUP(H56,Sheet2!$B$22:$C$52,2,FALSE),1)</f>
        <v>1</v>
      </c>
    </row>
    <row r="57" spans="1:23" ht="15" customHeight="1" x14ac:dyDescent="0.15">
      <c r="A57" s="27">
        <v>15</v>
      </c>
      <c r="B57" s="58"/>
      <c r="C57" s="59"/>
      <c r="D57" s="59"/>
      <c r="E57" s="30"/>
      <c r="F57" s="30"/>
      <c r="G57" s="30"/>
      <c r="H57" s="30"/>
      <c r="I57" s="30"/>
      <c r="J57" s="37"/>
      <c r="K57" s="37"/>
      <c r="L57" s="60"/>
      <c r="M57" s="61" t="str">
        <f t="shared" si="1"/>
        <v/>
      </c>
      <c r="N57" s="62"/>
      <c r="Q57" s="144" t="str">
        <f>IF(N57="","",INDEX(Sheet3!A:X,MATCH(E57&amp;L57,Sheet3!C:C,0),MATCH(N57,Sheet3!$1:$1,0))*W57)</f>
        <v/>
      </c>
      <c r="R57" s="144"/>
      <c r="S57" s="63"/>
      <c r="V57" s="58"/>
      <c r="W57" s="27">
        <f>IF(E57="控室",VLOOKUP(H57,Sheet2!$B$22:$C$52,2,FALSE),1)</f>
        <v>1</v>
      </c>
    </row>
    <row r="58" spans="1:23" ht="15" customHeight="1" x14ac:dyDescent="0.15">
      <c r="A58" s="27">
        <v>16</v>
      </c>
      <c r="B58" s="64"/>
      <c r="C58" s="65"/>
      <c r="D58" s="65"/>
      <c r="E58" s="66"/>
      <c r="F58" s="66"/>
      <c r="G58" s="66"/>
      <c r="H58" s="66"/>
      <c r="I58" s="66"/>
      <c r="J58" s="67"/>
      <c r="K58" s="67"/>
      <c r="L58" s="68"/>
      <c r="M58" s="69" t="str">
        <f t="shared" si="1"/>
        <v/>
      </c>
      <c r="N58" s="70"/>
      <c r="O58" s="71"/>
      <c r="P58" s="71"/>
      <c r="Q58" s="145" t="str">
        <f>IF(N58="","",INDEX(Sheet3!A:X,MATCH(E58&amp;L58,Sheet3!C:C,0),MATCH(N58,Sheet3!$1:$1,0))*W58)</f>
        <v/>
      </c>
      <c r="R58" s="145"/>
      <c r="S58" s="72"/>
      <c r="T58" s="71"/>
      <c r="U58" s="71"/>
      <c r="V58" s="73"/>
      <c r="W58" s="27">
        <f>IF(E58="控室",VLOOKUP(H58,Sheet2!$B$22:$C$52,2,FALSE),1)</f>
        <v>1</v>
      </c>
    </row>
    <row r="59" spans="1:23" ht="15" customHeight="1" x14ac:dyDescent="0.15">
      <c r="A59" s="27">
        <v>17</v>
      </c>
      <c r="B59" s="58"/>
      <c r="C59" s="59"/>
      <c r="D59" s="59"/>
      <c r="E59" s="30"/>
      <c r="F59" s="30"/>
      <c r="G59" s="30"/>
      <c r="H59" s="30"/>
      <c r="I59" s="30"/>
      <c r="J59" s="37"/>
      <c r="K59" s="37"/>
      <c r="L59" s="60"/>
      <c r="M59" s="61" t="str">
        <f t="shared" si="1"/>
        <v/>
      </c>
      <c r="N59" s="62"/>
      <c r="Q59" s="144" t="str">
        <f>IF(N59="","",INDEX(Sheet3!A:X,MATCH(E59&amp;L59,Sheet3!C:C,0),MATCH(N59,Sheet3!$1:$1,0))*W59)</f>
        <v/>
      </c>
      <c r="R59" s="144"/>
      <c r="S59" s="63"/>
      <c r="V59" s="58"/>
      <c r="W59" s="27">
        <f>IF(E59="控室",VLOOKUP(H59,Sheet2!$B$22:$C$52,2,FALSE),1)</f>
        <v>1</v>
      </c>
    </row>
    <row r="60" spans="1:23" ht="15" customHeight="1" x14ac:dyDescent="0.15">
      <c r="A60" s="27">
        <v>18</v>
      </c>
      <c r="B60" s="64"/>
      <c r="C60" s="65"/>
      <c r="D60" s="65"/>
      <c r="E60" s="66"/>
      <c r="F60" s="66"/>
      <c r="G60" s="66"/>
      <c r="H60" s="66"/>
      <c r="I60" s="66"/>
      <c r="J60" s="67"/>
      <c r="K60" s="67"/>
      <c r="L60" s="68"/>
      <c r="M60" s="69" t="str">
        <f t="shared" si="1"/>
        <v/>
      </c>
      <c r="N60" s="70"/>
      <c r="O60" s="71"/>
      <c r="P60" s="71"/>
      <c r="Q60" s="145" t="str">
        <f>IF(N60="","",INDEX(Sheet3!A:X,MATCH(E60&amp;L60,Sheet3!C:C,0),MATCH(N60,Sheet3!$1:$1,0))*W60)</f>
        <v/>
      </c>
      <c r="R60" s="145"/>
      <c r="S60" s="72"/>
      <c r="T60" s="71"/>
      <c r="U60" s="71"/>
      <c r="V60" s="73"/>
      <c r="W60" s="27">
        <f>IF(E60="控室",VLOOKUP(H60,Sheet2!$B$22:$C$52,2,FALSE),1)</f>
        <v>1</v>
      </c>
    </row>
    <row r="61" spans="1:23" ht="15" customHeight="1" x14ac:dyDescent="0.15">
      <c r="A61" s="27">
        <v>19</v>
      </c>
      <c r="B61" s="58"/>
      <c r="C61" s="59"/>
      <c r="D61" s="59"/>
      <c r="E61" s="30"/>
      <c r="F61" s="30"/>
      <c r="G61" s="30"/>
      <c r="H61" s="30"/>
      <c r="I61" s="30"/>
      <c r="J61" s="37"/>
      <c r="K61" s="37"/>
      <c r="L61" s="60"/>
      <c r="M61" s="61" t="str">
        <f t="shared" si="1"/>
        <v/>
      </c>
      <c r="N61" s="62"/>
      <c r="Q61" s="144" t="str">
        <f>IF(N61="","",INDEX(Sheet3!A:X,MATCH(E61&amp;L61,Sheet3!C:C,0),MATCH(N61,Sheet3!$1:$1,0))*W61)</f>
        <v/>
      </c>
      <c r="R61" s="144"/>
      <c r="S61" s="63"/>
      <c r="V61" s="58"/>
      <c r="W61" s="27">
        <f>IF(E61="控室",VLOOKUP(H61,Sheet2!$B$22:$C$52,2,FALSE),1)</f>
        <v>1</v>
      </c>
    </row>
    <row r="62" spans="1:23" ht="15" customHeight="1" x14ac:dyDescent="0.15">
      <c r="A62" s="27">
        <v>20</v>
      </c>
      <c r="B62" s="64"/>
      <c r="C62" s="65"/>
      <c r="D62" s="65"/>
      <c r="E62" s="66"/>
      <c r="F62" s="66"/>
      <c r="G62" s="66"/>
      <c r="H62" s="66"/>
      <c r="I62" s="66"/>
      <c r="J62" s="67"/>
      <c r="K62" s="67"/>
      <c r="L62" s="68"/>
      <c r="M62" s="69" t="str">
        <f t="shared" si="1"/>
        <v/>
      </c>
      <c r="N62" s="70"/>
      <c r="O62" s="71"/>
      <c r="P62" s="71"/>
      <c r="Q62" s="145" t="str">
        <f>IF(N62="","",INDEX(Sheet3!A:X,MATCH(E62&amp;L62,Sheet3!C:C,0),MATCH(N62,Sheet3!$1:$1,0))*W62)</f>
        <v/>
      </c>
      <c r="R62" s="145"/>
      <c r="S62" s="72"/>
      <c r="T62" s="71"/>
      <c r="U62" s="71"/>
      <c r="V62" s="73"/>
      <c r="W62" s="27">
        <f>IF(E62="控室",VLOOKUP(H62,Sheet2!$B$22:$C$52,2,FALSE),1)</f>
        <v>1</v>
      </c>
    </row>
    <row r="63" spans="1:23" ht="15" customHeight="1" x14ac:dyDescent="0.15">
      <c r="A63" s="27">
        <v>21</v>
      </c>
      <c r="B63" s="58"/>
      <c r="C63" s="59"/>
      <c r="D63" s="59"/>
      <c r="E63" s="30"/>
      <c r="F63" s="30"/>
      <c r="G63" s="30"/>
      <c r="H63" s="30"/>
      <c r="I63" s="30"/>
      <c r="J63" s="37"/>
      <c r="K63" s="37"/>
      <c r="L63" s="60"/>
      <c r="M63" s="61" t="str">
        <f t="shared" si="1"/>
        <v/>
      </c>
      <c r="N63" s="62"/>
      <c r="Q63" s="144" t="str">
        <f>IF(N63="","",INDEX(Sheet3!A:X,MATCH(E63&amp;L63,Sheet3!C:C,0),MATCH(N63,Sheet3!$1:$1,0))*W63)</f>
        <v/>
      </c>
      <c r="R63" s="144"/>
      <c r="S63" s="63"/>
      <c r="V63" s="58"/>
      <c r="W63" s="27">
        <f>IF(E63="控室",VLOOKUP(H63,Sheet2!$B$22:$C$52,2,FALSE),1)</f>
        <v>1</v>
      </c>
    </row>
    <row r="64" spans="1:23" ht="15" customHeight="1" x14ac:dyDescent="0.15">
      <c r="A64" s="27">
        <v>22</v>
      </c>
      <c r="B64" s="64"/>
      <c r="C64" s="65"/>
      <c r="D64" s="65"/>
      <c r="E64" s="66"/>
      <c r="F64" s="66"/>
      <c r="G64" s="66"/>
      <c r="H64" s="66"/>
      <c r="I64" s="66"/>
      <c r="J64" s="67"/>
      <c r="K64" s="67"/>
      <c r="L64" s="68"/>
      <c r="M64" s="69" t="str">
        <f t="shared" si="1"/>
        <v/>
      </c>
      <c r="N64" s="70"/>
      <c r="O64" s="71"/>
      <c r="P64" s="71"/>
      <c r="Q64" s="145" t="str">
        <f>IF(N64="","",INDEX(Sheet3!A:X,MATCH(E64&amp;L64,Sheet3!C:C,0),MATCH(N64,Sheet3!$1:$1,0))*W64)</f>
        <v/>
      </c>
      <c r="R64" s="145"/>
      <c r="S64" s="72"/>
      <c r="T64" s="71"/>
      <c r="U64" s="71"/>
      <c r="V64" s="73"/>
      <c r="W64" s="27">
        <f>IF(E64="控室",VLOOKUP(H64,Sheet2!$B$22:$C$52,2,FALSE),1)</f>
        <v>1</v>
      </c>
    </row>
    <row r="65" spans="1:23" ht="15" customHeight="1" x14ac:dyDescent="0.15">
      <c r="A65" s="27">
        <v>23</v>
      </c>
      <c r="B65" s="58"/>
      <c r="C65" s="59"/>
      <c r="D65" s="59"/>
      <c r="E65" s="30"/>
      <c r="F65" s="30"/>
      <c r="G65" s="30"/>
      <c r="H65" s="30"/>
      <c r="I65" s="30"/>
      <c r="J65" s="37"/>
      <c r="K65" s="37"/>
      <c r="L65" s="60"/>
      <c r="M65" s="61" t="str">
        <f t="shared" si="1"/>
        <v/>
      </c>
      <c r="N65" s="62"/>
      <c r="Q65" s="144" t="str">
        <f>IF(N65="","",INDEX(Sheet3!A:X,MATCH(E65&amp;L65,Sheet3!C:C,0),MATCH(N65,Sheet3!$1:$1,0))*W65)</f>
        <v/>
      </c>
      <c r="R65" s="144"/>
      <c r="S65" s="63"/>
      <c r="V65" s="58"/>
      <c r="W65" s="27">
        <f>IF(E65="控室",VLOOKUP(H65,Sheet2!$B$22:$C$52,2,FALSE),1)</f>
        <v>1</v>
      </c>
    </row>
    <row r="66" spans="1:23" ht="15" customHeight="1" x14ac:dyDescent="0.15">
      <c r="A66" s="27">
        <v>24</v>
      </c>
      <c r="B66" s="64"/>
      <c r="C66" s="65"/>
      <c r="D66" s="65"/>
      <c r="E66" s="66"/>
      <c r="F66" s="66"/>
      <c r="G66" s="66"/>
      <c r="H66" s="66"/>
      <c r="I66" s="66"/>
      <c r="J66" s="67"/>
      <c r="K66" s="67"/>
      <c r="L66" s="68"/>
      <c r="M66" s="69" t="str">
        <f t="shared" si="1"/>
        <v/>
      </c>
      <c r="N66" s="70"/>
      <c r="O66" s="71"/>
      <c r="P66" s="71"/>
      <c r="Q66" s="145" t="str">
        <f>IF(N66="","",INDEX(Sheet3!A:X,MATCH(E66&amp;L66,Sheet3!C:C,0),MATCH(N66,Sheet3!$1:$1,0))*W66)</f>
        <v/>
      </c>
      <c r="R66" s="145"/>
      <c r="S66" s="72"/>
      <c r="T66" s="71"/>
      <c r="U66" s="71"/>
      <c r="V66" s="73"/>
      <c r="W66" s="27">
        <f>IF(E66="控室",VLOOKUP(H66,Sheet2!$B$22:$C$52,2,FALSE),1)</f>
        <v>1</v>
      </c>
    </row>
    <row r="67" spans="1:23" ht="15" customHeight="1" x14ac:dyDescent="0.15">
      <c r="A67" s="27">
        <v>25</v>
      </c>
      <c r="B67" s="58"/>
      <c r="C67" s="59"/>
      <c r="D67" s="59"/>
      <c r="E67" s="30"/>
      <c r="F67" s="30"/>
      <c r="G67" s="30"/>
      <c r="H67" s="30"/>
      <c r="I67" s="30"/>
      <c r="J67" s="37"/>
      <c r="K67" s="37"/>
      <c r="L67" s="60"/>
      <c r="M67" s="61" t="str">
        <f t="shared" si="1"/>
        <v/>
      </c>
      <c r="N67" s="62"/>
      <c r="Q67" s="144" t="str">
        <f>IF(N67="","",INDEX(Sheet3!A:X,MATCH(E67&amp;L67,Sheet3!C:C,0),MATCH(N67,Sheet3!$1:$1,0))*W67)</f>
        <v/>
      </c>
      <c r="R67" s="144"/>
      <c r="S67" s="63"/>
      <c r="V67" s="58"/>
      <c r="W67" s="27">
        <f>IF(E67="控室",VLOOKUP(H67,Sheet2!$B$22:$C$52,2,FALSE),1)</f>
        <v>1</v>
      </c>
    </row>
    <row r="68" spans="1:23" ht="15" customHeight="1" x14ac:dyDescent="0.15">
      <c r="A68" s="27">
        <v>26</v>
      </c>
      <c r="B68" s="64"/>
      <c r="C68" s="65"/>
      <c r="D68" s="65"/>
      <c r="E68" s="66"/>
      <c r="F68" s="66"/>
      <c r="G68" s="66"/>
      <c r="H68" s="66"/>
      <c r="I68" s="66"/>
      <c r="J68" s="67"/>
      <c r="K68" s="67"/>
      <c r="L68" s="68"/>
      <c r="M68" s="69" t="str">
        <f t="shared" si="1"/>
        <v/>
      </c>
      <c r="N68" s="70"/>
      <c r="O68" s="71"/>
      <c r="P68" s="71"/>
      <c r="Q68" s="145" t="str">
        <f>IF(N68="","",INDEX(Sheet3!A:X,MATCH(E68&amp;L68,Sheet3!C:C,0),MATCH(N68,Sheet3!$1:$1,0))*W68)</f>
        <v/>
      </c>
      <c r="R68" s="145"/>
      <c r="S68" s="72"/>
      <c r="T68" s="71"/>
      <c r="U68" s="71"/>
      <c r="V68" s="73"/>
      <c r="W68" s="27">
        <f>IF(E68="控室",VLOOKUP(H68,Sheet2!$B$22:$C$52,2,FALSE),1)</f>
        <v>1</v>
      </c>
    </row>
    <row r="69" spans="1:23" ht="15" customHeight="1" x14ac:dyDescent="0.15">
      <c r="A69" s="27">
        <v>27</v>
      </c>
      <c r="B69" s="58"/>
      <c r="C69" s="59"/>
      <c r="D69" s="59"/>
      <c r="E69" s="30"/>
      <c r="F69" s="30"/>
      <c r="G69" s="30"/>
      <c r="H69" s="30"/>
      <c r="I69" s="30"/>
      <c r="J69" s="37"/>
      <c r="K69" s="37"/>
      <c r="L69" s="60"/>
      <c r="M69" s="61" t="str">
        <f t="shared" si="1"/>
        <v/>
      </c>
      <c r="N69" s="62"/>
      <c r="Q69" s="144" t="str">
        <f>IF(N69="","",INDEX(Sheet3!A:X,MATCH(E69&amp;L69,Sheet3!C:C,0),MATCH(N69,Sheet3!$1:$1,0))*W69)</f>
        <v/>
      </c>
      <c r="R69" s="144"/>
      <c r="S69" s="63"/>
      <c r="V69" s="58"/>
      <c r="W69" s="27">
        <f>IF(E69="控室",VLOOKUP(H69,Sheet2!$B$22:$C$52,2,FALSE),1)</f>
        <v>1</v>
      </c>
    </row>
    <row r="70" spans="1:23" ht="15" customHeight="1" x14ac:dyDescent="0.15">
      <c r="A70" s="27">
        <v>28</v>
      </c>
      <c r="B70" s="64"/>
      <c r="C70" s="65"/>
      <c r="D70" s="65"/>
      <c r="E70" s="66"/>
      <c r="F70" s="66"/>
      <c r="G70" s="66"/>
      <c r="H70" s="66"/>
      <c r="I70" s="66"/>
      <c r="J70" s="67"/>
      <c r="K70" s="67"/>
      <c r="L70" s="68"/>
      <c r="M70" s="69" t="str">
        <f t="shared" si="1"/>
        <v/>
      </c>
      <c r="N70" s="70"/>
      <c r="O70" s="71"/>
      <c r="P70" s="71"/>
      <c r="Q70" s="145" t="str">
        <f>IF(N70="","",INDEX(Sheet3!A:X,MATCH(E70&amp;L70,Sheet3!C:C,0),MATCH(N70,Sheet3!$1:$1,0))*W70)</f>
        <v/>
      </c>
      <c r="R70" s="145"/>
      <c r="S70" s="72"/>
      <c r="T70" s="71"/>
      <c r="U70" s="71"/>
      <c r="V70" s="73"/>
      <c r="W70" s="27">
        <f>IF(E70="控室",VLOOKUP(H70,Sheet2!$B$22:$C$52,2,FALSE),1)</f>
        <v>1</v>
      </c>
    </row>
    <row r="71" spans="1:23" ht="15" customHeight="1" x14ac:dyDescent="0.15">
      <c r="A71" s="27">
        <v>29</v>
      </c>
      <c r="B71" s="58"/>
      <c r="C71" s="59"/>
      <c r="D71" s="59"/>
      <c r="E71" s="30"/>
      <c r="F71" s="30"/>
      <c r="G71" s="30"/>
      <c r="H71" s="30"/>
      <c r="I71" s="30"/>
      <c r="J71" s="37"/>
      <c r="K71" s="37"/>
      <c r="L71" s="60"/>
      <c r="M71" s="61" t="str">
        <f t="shared" si="1"/>
        <v/>
      </c>
      <c r="N71" s="62"/>
      <c r="Q71" s="144" t="str">
        <f>IF(N71="","",INDEX(Sheet3!A:X,MATCH(E71&amp;L71,Sheet3!C:C,0),MATCH(N71,Sheet3!$1:$1,0))*W71)</f>
        <v/>
      </c>
      <c r="R71" s="144"/>
      <c r="S71" s="63"/>
      <c r="V71" s="58"/>
      <c r="W71" s="27">
        <f>IF(E71="控室",VLOOKUP(H71,Sheet2!$B$22:$C$52,2,FALSE),1)</f>
        <v>1</v>
      </c>
    </row>
    <row r="72" spans="1:23" ht="15" customHeight="1" x14ac:dyDescent="0.15">
      <c r="A72" s="27">
        <v>30</v>
      </c>
      <c r="B72" s="64"/>
      <c r="C72" s="65"/>
      <c r="D72" s="65"/>
      <c r="E72" s="66"/>
      <c r="F72" s="66"/>
      <c r="G72" s="66"/>
      <c r="H72" s="66"/>
      <c r="I72" s="66"/>
      <c r="J72" s="67"/>
      <c r="K72" s="67"/>
      <c r="L72" s="68"/>
      <c r="M72" s="69" t="str">
        <f t="shared" si="1"/>
        <v/>
      </c>
      <c r="N72" s="70"/>
      <c r="O72" s="71"/>
      <c r="P72" s="71"/>
      <c r="Q72" s="145" t="str">
        <f>IF(N72="","",INDEX(Sheet3!A:X,MATCH(E72&amp;L72,Sheet3!C:C,0),MATCH(N72,Sheet3!$1:$1,0))*W72)</f>
        <v/>
      </c>
      <c r="R72" s="145"/>
      <c r="S72" s="72"/>
      <c r="T72" s="71"/>
      <c r="U72" s="71"/>
      <c r="V72" s="73"/>
      <c r="W72" s="27">
        <f>IF(E72="控室",VLOOKUP(H72,Sheet2!$B$22:$C$52,2,FALSE),1)</f>
        <v>1</v>
      </c>
    </row>
    <row r="73" spans="1:23" ht="15" customHeight="1" x14ac:dyDescent="0.15">
      <c r="A73" s="27">
        <v>31</v>
      </c>
      <c r="B73" s="58"/>
      <c r="C73" s="59"/>
      <c r="D73" s="59"/>
      <c r="E73" s="30"/>
      <c r="F73" s="30"/>
      <c r="G73" s="30"/>
      <c r="H73" s="30"/>
      <c r="I73" s="30"/>
      <c r="J73" s="37"/>
      <c r="K73" s="37"/>
      <c r="L73" s="60"/>
      <c r="M73" s="61" t="str">
        <f t="shared" si="1"/>
        <v/>
      </c>
      <c r="N73" s="62"/>
      <c r="Q73" s="144" t="str">
        <f>IF(N73="","",INDEX(Sheet3!A:X,MATCH(E73&amp;L73,Sheet3!C:C,0),MATCH(N73,Sheet3!$1:$1,0))*W73)</f>
        <v/>
      </c>
      <c r="R73" s="144"/>
      <c r="S73" s="63"/>
      <c r="V73" s="58"/>
      <c r="W73" s="27">
        <f>IF(E73="控室",VLOOKUP(H73,Sheet2!$B$22:$C$52,2,FALSE),1)</f>
        <v>1</v>
      </c>
    </row>
    <row r="74" spans="1:23" ht="15" customHeight="1" x14ac:dyDescent="0.15">
      <c r="A74" s="27">
        <v>32</v>
      </c>
      <c r="B74" s="64"/>
      <c r="C74" s="65"/>
      <c r="D74" s="65"/>
      <c r="E74" s="66"/>
      <c r="F74" s="66"/>
      <c r="G74" s="66"/>
      <c r="H74" s="66"/>
      <c r="I74" s="66"/>
      <c r="J74" s="67"/>
      <c r="K74" s="67"/>
      <c r="L74" s="68"/>
      <c r="M74" s="69" t="str">
        <f t="shared" si="1"/>
        <v/>
      </c>
      <c r="N74" s="70"/>
      <c r="O74" s="71"/>
      <c r="P74" s="71"/>
      <c r="Q74" s="145" t="str">
        <f>IF(N74="","",INDEX(Sheet3!A:X,MATCH(E74&amp;L74,Sheet3!C:C,0),MATCH(N74,Sheet3!$1:$1,0))*W74)</f>
        <v/>
      </c>
      <c r="R74" s="145"/>
      <c r="S74" s="72"/>
      <c r="T74" s="71"/>
      <c r="U74" s="71"/>
      <c r="V74" s="73"/>
      <c r="W74" s="27">
        <f>IF(E74="控室",VLOOKUP(H74,Sheet2!$B$22:$C$52,2,FALSE),1)</f>
        <v>1</v>
      </c>
    </row>
    <row r="75" spans="1:23" ht="15" customHeight="1" x14ac:dyDescent="0.15">
      <c r="A75" s="27">
        <v>33</v>
      </c>
      <c r="B75" s="58"/>
      <c r="C75" s="59"/>
      <c r="D75" s="59"/>
      <c r="E75" s="30"/>
      <c r="F75" s="30"/>
      <c r="G75" s="30"/>
      <c r="H75" s="30"/>
      <c r="I75" s="30"/>
      <c r="J75" s="37"/>
      <c r="K75" s="37"/>
      <c r="L75" s="60"/>
      <c r="M75" s="61" t="str">
        <f t="shared" si="1"/>
        <v/>
      </c>
      <c r="N75" s="62"/>
      <c r="Q75" s="144" t="str">
        <f>IF(N75="","",INDEX(Sheet3!A:X,MATCH(E75&amp;L75,Sheet3!C:C,0),MATCH(N75,Sheet3!$1:$1,0))*W75)</f>
        <v/>
      </c>
      <c r="R75" s="144"/>
      <c r="S75" s="63"/>
      <c r="V75" s="58"/>
      <c r="W75" s="27">
        <f>IF(E75="控室",VLOOKUP(H75,Sheet2!$B$22:$C$52,2,FALSE),1)</f>
        <v>1</v>
      </c>
    </row>
    <row r="76" spans="1:23" ht="15" customHeight="1" x14ac:dyDescent="0.15">
      <c r="A76" s="27">
        <v>34</v>
      </c>
      <c r="B76" s="64"/>
      <c r="C76" s="65"/>
      <c r="D76" s="65"/>
      <c r="E76" s="66"/>
      <c r="F76" s="66"/>
      <c r="G76" s="66"/>
      <c r="H76" s="66"/>
      <c r="I76" s="66"/>
      <c r="J76" s="67"/>
      <c r="K76" s="67"/>
      <c r="L76" s="68"/>
      <c r="M76" s="69" t="str">
        <f t="shared" si="1"/>
        <v/>
      </c>
      <c r="N76" s="70"/>
      <c r="O76" s="71"/>
      <c r="P76" s="71"/>
      <c r="Q76" s="145" t="str">
        <f>IF(N76="","",INDEX(Sheet3!A:X,MATCH(E76&amp;L76,Sheet3!C:C,0),MATCH(N76,Sheet3!$1:$1,0))*W76)</f>
        <v/>
      </c>
      <c r="R76" s="145"/>
      <c r="S76" s="72"/>
      <c r="T76" s="71"/>
      <c r="U76" s="71"/>
      <c r="V76" s="73"/>
      <c r="W76" s="27">
        <f>IF(E76="控室",VLOOKUP(H76,Sheet2!$B$22:$C$52,2,FALSE),1)</f>
        <v>1</v>
      </c>
    </row>
    <row r="77" spans="1:23" ht="15" customHeight="1" x14ac:dyDescent="0.15">
      <c r="A77" s="27">
        <v>35</v>
      </c>
      <c r="B77" s="58"/>
      <c r="C77" s="59"/>
      <c r="D77" s="59"/>
      <c r="E77" s="30"/>
      <c r="F77" s="30"/>
      <c r="G77" s="30"/>
      <c r="H77" s="30"/>
      <c r="I77" s="30"/>
      <c r="J77" s="37"/>
      <c r="K77" s="37"/>
      <c r="L77" s="60"/>
      <c r="M77" s="61" t="str">
        <f t="shared" ref="M77:M83" si="2">IF(L77="","","～")</f>
        <v/>
      </c>
      <c r="N77" s="62"/>
      <c r="Q77" s="144" t="str">
        <f>IF(N77="","",INDEX(Sheet3!A:X,MATCH(E77&amp;L77,Sheet3!C:C,0),MATCH(N77,Sheet3!$1:$1,0))*W77)</f>
        <v/>
      </c>
      <c r="R77" s="144"/>
      <c r="S77" s="63"/>
      <c r="V77" s="58"/>
      <c r="W77" s="27">
        <f>IF(E77="控室",VLOOKUP(H77,Sheet2!$B$22:$C$52,2,FALSE),1)</f>
        <v>1</v>
      </c>
    </row>
    <row r="78" spans="1:23" ht="15" customHeight="1" x14ac:dyDescent="0.15">
      <c r="A78" s="27">
        <v>36</v>
      </c>
      <c r="B78" s="64"/>
      <c r="C78" s="65"/>
      <c r="D78" s="65"/>
      <c r="E78" s="66"/>
      <c r="F78" s="66"/>
      <c r="G78" s="66"/>
      <c r="H78" s="66"/>
      <c r="I78" s="66"/>
      <c r="J78" s="67"/>
      <c r="K78" s="67"/>
      <c r="L78" s="68"/>
      <c r="M78" s="69" t="str">
        <f t="shared" si="2"/>
        <v/>
      </c>
      <c r="N78" s="70"/>
      <c r="O78" s="71"/>
      <c r="P78" s="71"/>
      <c r="Q78" s="145" t="str">
        <f>IF(N78="","",INDEX(Sheet3!A:X,MATCH(E78&amp;L78,Sheet3!C:C,0),MATCH(N78,Sheet3!$1:$1,0))*W78)</f>
        <v/>
      </c>
      <c r="R78" s="145"/>
      <c r="S78" s="72"/>
      <c r="T78" s="71"/>
      <c r="U78" s="71"/>
      <c r="V78" s="73"/>
      <c r="W78" s="27">
        <f>IF(E78="控室",VLOOKUP(H78,Sheet2!$B$22:$C$52,2,FALSE),1)</f>
        <v>1</v>
      </c>
    </row>
    <row r="79" spans="1:23" ht="15" customHeight="1" x14ac:dyDescent="0.15">
      <c r="A79" s="27">
        <v>37</v>
      </c>
      <c r="B79" s="58"/>
      <c r="C79" s="59"/>
      <c r="D79" s="59"/>
      <c r="E79" s="30"/>
      <c r="F79" s="30"/>
      <c r="G79" s="30"/>
      <c r="H79" s="30"/>
      <c r="I79" s="30"/>
      <c r="J79" s="37"/>
      <c r="K79" s="37"/>
      <c r="L79" s="60"/>
      <c r="M79" s="61" t="str">
        <f t="shared" si="2"/>
        <v/>
      </c>
      <c r="N79" s="62"/>
      <c r="Q79" s="144" t="str">
        <f>IF(N79="","",INDEX(Sheet3!A:X,MATCH(E79&amp;L79,Sheet3!C:C,0),MATCH(N79,Sheet3!$1:$1,0))*W79)</f>
        <v/>
      </c>
      <c r="R79" s="144"/>
      <c r="S79" s="63"/>
      <c r="V79" s="58"/>
      <c r="W79" s="27">
        <f>IF(E79="控室",VLOOKUP(H79,Sheet2!$B$22:$C$52,2,FALSE),1)</f>
        <v>1</v>
      </c>
    </row>
    <row r="80" spans="1:23" ht="15" customHeight="1" x14ac:dyDescent="0.15">
      <c r="A80" s="27">
        <v>38</v>
      </c>
      <c r="B80" s="64"/>
      <c r="C80" s="65"/>
      <c r="D80" s="65"/>
      <c r="E80" s="66"/>
      <c r="F80" s="66"/>
      <c r="G80" s="66"/>
      <c r="H80" s="66"/>
      <c r="I80" s="66"/>
      <c r="J80" s="67"/>
      <c r="K80" s="67"/>
      <c r="L80" s="68"/>
      <c r="M80" s="69" t="str">
        <f t="shared" si="2"/>
        <v/>
      </c>
      <c r="N80" s="70"/>
      <c r="O80" s="71"/>
      <c r="P80" s="71"/>
      <c r="Q80" s="145" t="str">
        <f>IF(N80="","",INDEX(Sheet3!A:X,MATCH(E80&amp;L80,Sheet3!C:C,0),MATCH(N80,Sheet3!$1:$1,0))*W80)</f>
        <v/>
      </c>
      <c r="R80" s="145"/>
      <c r="S80" s="72"/>
      <c r="T80" s="71"/>
      <c r="U80" s="71"/>
      <c r="V80" s="73"/>
      <c r="W80" s="27">
        <f>IF(E80="控室",VLOOKUP(H80,Sheet2!$B$22:$C$52,2,FALSE),1)</f>
        <v>1</v>
      </c>
    </row>
    <row r="81" spans="1:23" ht="15" customHeight="1" x14ac:dyDescent="0.15">
      <c r="A81" s="27">
        <v>39</v>
      </c>
      <c r="B81" s="58"/>
      <c r="C81" s="59"/>
      <c r="D81" s="59"/>
      <c r="E81" s="30"/>
      <c r="F81" s="30"/>
      <c r="G81" s="30"/>
      <c r="H81" s="30"/>
      <c r="I81" s="30"/>
      <c r="J81" s="37"/>
      <c r="K81" s="37"/>
      <c r="L81" s="60"/>
      <c r="M81" s="61" t="str">
        <f t="shared" si="2"/>
        <v/>
      </c>
      <c r="N81" s="62"/>
      <c r="Q81" s="144" t="str">
        <f>IF(N81="","",INDEX(Sheet3!A:X,MATCH(E81&amp;L81,Sheet3!C:C,0),MATCH(N81,Sheet3!$1:$1,0))*W81)</f>
        <v/>
      </c>
      <c r="R81" s="144"/>
      <c r="S81" s="63"/>
      <c r="V81" s="58"/>
      <c r="W81" s="27">
        <f>IF(E81="控室",VLOOKUP(H81,Sheet2!$B$22:$C$52,2,FALSE),1)</f>
        <v>1</v>
      </c>
    </row>
    <row r="82" spans="1:23" ht="15" customHeight="1" x14ac:dyDescent="0.15">
      <c r="A82" s="27">
        <v>40</v>
      </c>
      <c r="B82" s="64"/>
      <c r="C82" s="65"/>
      <c r="D82" s="65"/>
      <c r="E82" s="66"/>
      <c r="F82" s="66"/>
      <c r="G82" s="66"/>
      <c r="H82" s="66"/>
      <c r="I82" s="66"/>
      <c r="J82" s="67"/>
      <c r="K82" s="67"/>
      <c r="L82" s="68"/>
      <c r="M82" s="69" t="str">
        <f t="shared" si="2"/>
        <v/>
      </c>
      <c r="N82" s="70"/>
      <c r="O82" s="71"/>
      <c r="P82" s="71"/>
      <c r="Q82" s="145" t="str">
        <f>IF(N82="","",INDEX(Sheet3!A:X,MATCH(E82&amp;L82,Sheet3!C:C,0),MATCH(N82,Sheet3!$1:$1,0))*W82)</f>
        <v/>
      </c>
      <c r="R82" s="145"/>
      <c r="S82" s="72"/>
      <c r="T82" s="71"/>
      <c r="U82" s="71"/>
      <c r="V82" s="73"/>
      <c r="W82" s="27">
        <f>IF(E82="控室",VLOOKUP(H82,Sheet2!$B$22:$C$52,2,FALSE),1)</f>
        <v>1</v>
      </c>
    </row>
    <row r="83" spans="1:23" ht="15" customHeight="1" x14ac:dyDescent="0.15">
      <c r="A83" s="27">
        <v>41</v>
      </c>
      <c r="B83" s="58"/>
      <c r="C83" s="59"/>
      <c r="D83" s="59"/>
      <c r="E83" s="30"/>
      <c r="F83" s="30"/>
      <c r="G83" s="30"/>
      <c r="H83" s="30"/>
      <c r="I83" s="30"/>
      <c r="J83" s="37"/>
      <c r="K83" s="37"/>
      <c r="L83" s="60"/>
      <c r="M83" s="61" t="str">
        <f t="shared" si="2"/>
        <v/>
      </c>
      <c r="N83" s="62"/>
      <c r="Q83" s="144" t="str">
        <f>IF(N83="","",INDEX(Sheet3!A:X,MATCH(E83&amp;L83,Sheet3!C:C,0),MATCH(N83,Sheet3!$1:$1,0))*W83)</f>
        <v/>
      </c>
      <c r="R83" s="144"/>
      <c r="S83" s="63"/>
      <c r="V83" s="58"/>
      <c r="W83" s="27">
        <f>IF(E83="控室",VLOOKUP(H83,Sheet2!$B$22:$C$52,2,FALSE),1)</f>
        <v>1</v>
      </c>
    </row>
    <row r="84" spans="1:23" ht="15" customHeight="1" x14ac:dyDescent="0.15">
      <c r="A84" s="27">
        <v>42</v>
      </c>
      <c r="B84" s="64"/>
      <c r="C84" s="65"/>
      <c r="D84" s="65"/>
      <c r="E84" s="66"/>
      <c r="F84" s="66"/>
      <c r="G84" s="66"/>
      <c r="H84" s="66"/>
      <c r="I84" s="66"/>
      <c r="J84" s="67"/>
      <c r="K84" s="67"/>
      <c r="L84" s="68"/>
      <c r="M84" s="69" t="str">
        <f t="shared" si="1"/>
        <v/>
      </c>
      <c r="N84" s="70"/>
      <c r="O84" s="71"/>
      <c r="P84" s="71"/>
      <c r="Q84" s="145" t="str">
        <f>IF(N84="","",INDEX(Sheet3!A:X,MATCH(E84&amp;L84,Sheet3!C:C,0),MATCH(N84,Sheet3!$1:$1,0))*W84)</f>
        <v/>
      </c>
      <c r="R84" s="145"/>
      <c r="S84" s="72"/>
      <c r="T84" s="71"/>
      <c r="U84" s="71"/>
      <c r="V84" s="73"/>
      <c r="W84" s="27">
        <f>IF(E84="控室",VLOOKUP(H84,Sheet2!$B$22:$C$52,2,FALSE),1)</f>
        <v>1</v>
      </c>
    </row>
    <row r="85" spans="1:23" ht="15" customHeight="1" x14ac:dyDescent="0.15">
      <c r="A85" s="27">
        <v>43</v>
      </c>
      <c r="B85" s="58"/>
      <c r="C85" s="59"/>
      <c r="D85" s="59"/>
      <c r="E85" s="30"/>
      <c r="F85" s="30"/>
      <c r="G85" s="30"/>
      <c r="H85" s="30"/>
      <c r="I85" s="30"/>
      <c r="J85" s="37"/>
      <c r="K85" s="37"/>
      <c r="L85" s="60"/>
      <c r="M85" s="61" t="str">
        <f t="shared" si="1"/>
        <v/>
      </c>
      <c r="N85" s="62"/>
      <c r="Q85" s="144" t="str">
        <f>IF(N85="","",INDEX(Sheet3!A:X,MATCH(E85&amp;L85,Sheet3!C:C,0),MATCH(N85,Sheet3!$1:$1,0))*W85)</f>
        <v/>
      </c>
      <c r="R85" s="144"/>
      <c r="S85" s="63"/>
      <c r="V85" s="58"/>
      <c r="W85" s="27">
        <f>IF(E85="控室",VLOOKUP(H85,Sheet2!$B$22:$C$52,2,FALSE),1)</f>
        <v>1</v>
      </c>
    </row>
    <row r="86" spans="1:23" ht="15" customHeight="1" x14ac:dyDescent="0.15">
      <c r="A86" s="27">
        <v>44</v>
      </c>
      <c r="B86" s="64"/>
      <c r="C86" s="65"/>
      <c r="D86" s="65"/>
      <c r="E86" s="66"/>
      <c r="F86" s="66"/>
      <c r="G86" s="66"/>
      <c r="H86" s="66"/>
      <c r="I86" s="66"/>
      <c r="J86" s="67"/>
      <c r="K86" s="67"/>
      <c r="L86" s="68"/>
      <c r="M86" s="69" t="str">
        <f t="shared" si="1"/>
        <v/>
      </c>
      <c r="N86" s="70"/>
      <c r="O86" s="71"/>
      <c r="P86" s="71"/>
      <c r="Q86" s="145" t="str">
        <f>IF(N86="","",INDEX(Sheet3!A:X,MATCH(E86&amp;L86,Sheet3!C:C,0),MATCH(N86,Sheet3!$1:$1,0))*W86)</f>
        <v/>
      </c>
      <c r="R86" s="145"/>
      <c r="S86" s="72"/>
      <c r="T86" s="71"/>
      <c r="U86" s="71"/>
      <c r="V86" s="73"/>
      <c r="W86" s="27">
        <f>IF(E86="控室",VLOOKUP(H86,Sheet2!$B$22:$C$52,2,FALSE),1)</f>
        <v>1</v>
      </c>
    </row>
    <row r="87" spans="1:23" ht="15" customHeight="1" x14ac:dyDescent="0.15">
      <c r="A87" s="27">
        <v>45</v>
      </c>
      <c r="B87" s="58"/>
      <c r="C87" s="59"/>
      <c r="D87" s="59"/>
      <c r="E87" s="30"/>
      <c r="F87" s="30"/>
      <c r="G87" s="30"/>
      <c r="H87" s="30"/>
      <c r="I87" s="30"/>
      <c r="J87" s="37"/>
      <c r="K87" s="37"/>
      <c r="L87" s="60"/>
      <c r="M87" s="61" t="str">
        <f t="shared" si="1"/>
        <v/>
      </c>
      <c r="N87" s="62"/>
      <c r="Q87" s="144" t="str">
        <f>IF(N87="","",INDEX(Sheet3!A:X,MATCH(E87&amp;L87,Sheet3!C:C,0),MATCH(N87,Sheet3!$1:$1,0))*W87)</f>
        <v/>
      </c>
      <c r="R87" s="144"/>
      <c r="S87" s="63"/>
      <c r="V87" s="58"/>
      <c r="W87" s="27">
        <f>IF(E87="控室",VLOOKUP(H87,Sheet2!$B$22:$C$52,2,FALSE),1)</f>
        <v>1</v>
      </c>
    </row>
    <row r="88" spans="1:23" ht="15" customHeight="1" x14ac:dyDescent="0.15">
      <c r="A88" s="27">
        <v>46</v>
      </c>
      <c r="B88" s="64"/>
      <c r="C88" s="65"/>
      <c r="D88" s="65"/>
      <c r="E88" s="66"/>
      <c r="F88" s="66"/>
      <c r="G88" s="66"/>
      <c r="H88" s="66"/>
      <c r="I88" s="66"/>
      <c r="J88" s="67"/>
      <c r="K88" s="67"/>
      <c r="L88" s="68"/>
      <c r="M88" s="69" t="str">
        <f t="shared" si="1"/>
        <v/>
      </c>
      <c r="N88" s="70"/>
      <c r="O88" s="71"/>
      <c r="P88" s="71"/>
      <c r="Q88" s="145" t="str">
        <f>IF(N88="","",INDEX(Sheet3!A:X,MATCH(E88&amp;L88,Sheet3!C:C,0),MATCH(N88,Sheet3!$1:$1,0))*W88)</f>
        <v/>
      </c>
      <c r="R88" s="145"/>
      <c r="S88" s="72"/>
      <c r="T88" s="71"/>
      <c r="U88" s="71"/>
      <c r="V88" s="73"/>
      <c r="W88" s="27">
        <f>IF(E88="控室",VLOOKUP(H88,Sheet2!$B$22:$C$52,2,FALSE),1)</f>
        <v>1</v>
      </c>
    </row>
    <row r="89" spans="1:23" ht="15" customHeight="1" x14ac:dyDescent="0.15">
      <c r="A89" s="27">
        <v>47</v>
      </c>
      <c r="B89" s="58"/>
      <c r="C89" s="59"/>
      <c r="D89" s="59"/>
      <c r="E89" s="30"/>
      <c r="F89" s="30"/>
      <c r="G89" s="30"/>
      <c r="H89" s="30"/>
      <c r="I89" s="30"/>
      <c r="J89" s="37"/>
      <c r="K89" s="37"/>
      <c r="L89" s="60"/>
      <c r="M89" s="61" t="str">
        <f t="shared" si="1"/>
        <v/>
      </c>
      <c r="N89" s="62"/>
      <c r="Q89" s="144" t="str">
        <f>IF(N89="","",INDEX(Sheet3!A:X,MATCH(E89&amp;L89,Sheet3!C:C,0),MATCH(N89,Sheet3!$1:$1,0))*W89)</f>
        <v/>
      </c>
      <c r="R89" s="144"/>
      <c r="S89" s="63"/>
      <c r="V89" s="58"/>
      <c r="W89" s="27">
        <f>IF(E89="控室",VLOOKUP(H89,Sheet2!$B$22:$C$52,2,FALSE),1)</f>
        <v>1</v>
      </c>
    </row>
    <row r="90" spans="1:23" ht="15" customHeight="1" x14ac:dyDescent="0.15">
      <c r="A90" s="27">
        <v>48</v>
      </c>
      <c r="B90" s="64"/>
      <c r="C90" s="65"/>
      <c r="D90" s="65"/>
      <c r="E90" s="66"/>
      <c r="F90" s="66"/>
      <c r="G90" s="66"/>
      <c r="H90" s="66"/>
      <c r="I90" s="66"/>
      <c r="J90" s="67"/>
      <c r="K90" s="67"/>
      <c r="L90" s="68"/>
      <c r="M90" s="69" t="str">
        <f t="shared" si="1"/>
        <v/>
      </c>
      <c r="N90" s="70"/>
      <c r="O90" s="71"/>
      <c r="P90" s="71"/>
      <c r="Q90" s="145" t="str">
        <f>IF(N90="","",INDEX(Sheet3!A:X,MATCH(E90&amp;L90,Sheet3!C:C,0),MATCH(N90,Sheet3!$1:$1,0))*W90)</f>
        <v/>
      </c>
      <c r="R90" s="145"/>
      <c r="S90" s="72"/>
      <c r="T90" s="71"/>
      <c r="U90" s="71"/>
      <c r="V90" s="73"/>
      <c r="W90" s="27">
        <f>IF(E90="控室",VLOOKUP(H90,Sheet2!$B$22:$C$52,2,FALSE),1)</f>
        <v>1</v>
      </c>
    </row>
    <row r="91" spans="1:23" ht="15" customHeight="1" x14ac:dyDescent="0.15">
      <c r="A91" s="27">
        <v>49</v>
      </c>
      <c r="B91" s="58"/>
      <c r="C91" s="59"/>
      <c r="D91" s="59"/>
      <c r="E91" s="30"/>
      <c r="F91" s="30"/>
      <c r="G91" s="30"/>
      <c r="H91" s="30"/>
      <c r="I91" s="30"/>
      <c r="J91" s="37"/>
      <c r="K91" s="37"/>
      <c r="L91" s="60"/>
      <c r="M91" s="61" t="str">
        <f t="shared" si="1"/>
        <v/>
      </c>
      <c r="N91" s="62"/>
      <c r="Q91" s="144" t="str">
        <f>IF(N91="","",INDEX(Sheet3!A:X,MATCH(E91&amp;L91,Sheet3!C:C,0),MATCH(N91,Sheet3!$1:$1,0))*W91)</f>
        <v/>
      </c>
      <c r="R91" s="144"/>
      <c r="S91" s="63"/>
      <c r="V91" s="58"/>
      <c r="W91" s="27">
        <f>IF(E91="控室",VLOOKUP(H91,Sheet2!$B$22:$C$52,2,FALSE),1)</f>
        <v>1</v>
      </c>
    </row>
    <row r="92" spans="1:23" ht="15" customHeight="1" x14ac:dyDescent="0.15">
      <c r="A92" s="27">
        <v>50</v>
      </c>
      <c r="B92" s="64"/>
      <c r="C92" s="65"/>
      <c r="D92" s="65"/>
      <c r="E92" s="66"/>
      <c r="F92" s="66"/>
      <c r="G92" s="66"/>
      <c r="H92" s="66"/>
      <c r="I92" s="66"/>
      <c r="J92" s="67"/>
      <c r="K92" s="67"/>
      <c r="L92" s="68"/>
      <c r="M92" s="69" t="str">
        <f t="shared" si="1"/>
        <v/>
      </c>
      <c r="N92" s="70"/>
      <c r="O92" s="71"/>
      <c r="P92" s="71"/>
      <c r="Q92" s="145" t="str">
        <f>IF(N92="","",INDEX(Sheet3!A:X,MATCH(E92&amp;L92,Sheet3!C:C,0),MATCH(N92,Sheet3!$1:$1,0))*W92)</f>
        <v/>
      </c>
      <c r="R92" s="145"/>
      <c r="S92" s="72"/>
      <c r="T92" s="71"/>
      <c r="U92" s="71"/>
      <c r="V92" s="73"/>
      <c r="W92" s="27">
        <f>IF(E92="控室",VLOOKUP(H92,Sheet2!$B$22:$C$52,2,FALSE),1)</f>
        <v>1</v>
      </c>
    </row>
    <row r="93" spans="1:23" ht="20.25" customHeight="1" x14ac:dyDescent="0.15">
      <c r="B93" s="50"/>
      <c r="C93" s="74"/>
      <c r="D93" s="54"/>
      <c r="E93" s="75"/>
      <c r="F93" s="76"/>
      <c r="G93" s="77"/>
      <c r="H93" s="76"/>
      <c r="I93" s="54"/>
      <c r="J93" s="54"/>
      <c r="K93" s="54"/>
      <c r="L93" s="54"/>
      <c r="M93" s="76"/>
      <c r="N93" s="76"/>
      <c r="O93" s="50" t="s">
        <v>262</v>
      </c>
      <c r="P93" s="78">
        <f>SUM(Q43:R92)</f>
        <v>1608930</v>
      </c>
      <c r="Q93" s="78"/>
      <c r="R93" s="78"/>
      <c r="S93" s="79"/>
      <c r="T93" s="54"/>
      <c r="U93" s="50"/>
      <c r="V93" s="57"/>
      <c r="W93" s="27"/>
    </row>
    <row r="94" spans="1:23" ht="21" customHeight="1" x14ac:dyDescent="0.15">
      <c r="C94" s="37"/>
      <c r="E94" s="33"/>
      <c r="F94" s="60"/>
      <c r="G94" s="80"/>
      <c r="H94" s="60"/>
      <c r="M94" s="60"/>
      <c r="N94" s="60"/>
      <c r="O94" s="29"/>
      <c r="P94" s="81"/>
      <c r="Q94" s="81"/>
      <c r="R94" s="81"/>
      <c r="S94" s="82"/>
      <c r="U94" s="29"/>
      <c r="V94" s="29"/>
      <c r="W94" s="27"/>
    </row>
    <row r="95" spans="1:23" ht="22.5" customHeight="1" x14ac:dyDescent="0.15">
      <c r="B95" s="27" t="s">
        <v>270</v>
      </c>
      <c r="C95" s="37"/>
      <c r="L95" s="33"/>
      <c r="N95" s="33"/>
      <c r="O95" s="33"/>
      <c r="P95" s="33"/>
      <c r="S95" s="33"/>
      <c r="T95" s="33"/>
      <c r="U95" s="49" t="s">
        <v>142</v>
      </c>
      <c r="W95" s="27"/>
    </row>
    <row r="96" spans="1:23" ht="15" customHeight="1" x14ac:dyDescent="0.15">
      <c r="B96" s="28"/>
      <c r="R96" s="31">
        <f ca="1">R39</f>
        <v>45200</v>
      </c>
      <c r="S96" s="31"/>
      <c r="T96" s="31">
        <v>42269</v>
      </c>
      <c r="U96" s="31"/>
      <c r="W96" s="28"/>
    </row>
    <row r="97" spans="1:23" ht="15" customHeight="1" x14ac:dyDescent="0.15">
      <c r="B97" s="28"/>
      <c r="C97" s="32" t="s">
        <v>264</v>
      </c>
      <c r="D97" s="32"/>
      <c r="E97" s="143">
        <f>$E$11</f>
        <v>0</v>
      </c>
      <c r="F97" s="143"/>
      <c r="G97" s="143"/>
      <c r="H97" s="143"/>
      <c r="I97" s="143"/>
      <c r="W97" s="28"/>
    </row>
    <row r="98" spans="1:23" ht="8.25" customHeight="1" x14ac:dyDescent="0.15">
      <c r="C98" s="37"/>
      <c r="L98" s="33"/>
      <c r="N98" s="33"/>
      <c r="O98" s="33"/>
      <c r="P98" s="33"/>
      <c r="S98" s="33"/>
      <c r="T98" s="33"/>
      <c r="U98" s="33"/>
      <c r="W98" s="27"/>
    </row>
    <row r="99" spans="1:23" ht="19.5" customHeight="1" x14ac:dyDescent="0.15">
      <c r="B99" s="50"/>
      <c r="C99" s="51" t="s">
        <v>241</v>
      </c>
      <c r="D99" s="51"/>
      <c r="E99" s="51" t="s">
        <v>244</v>
      </c>
      <c r="F99" s="51"/>
      <c r="G99" s="51"/>
      <c r="H99" s="51"/>
      <c r="I99" s="51"/>
      <c r="J99" s="52"/>
      <c r="K99" s="52"/>
      <c r="L99" s="53" t="s">
        <v>242</v>
      </c>
      <c r="M99" s="53"/>
      <c r="N99" s="53"/>
      <c r="O99" s="54"/>
      <c r="P99" s="54"/>
      <c r="Q99" s="55" t="s">
        <v>266</v>
      </c>
      <c r="R99" s="55"/>
      <c r="S99" s="56"/>
      <c r="T99" s="54"/>
      <c r="U99" s="54"/>
      <c r="V99" s="57"/>
      <c r="W99" s="27"/>
    </row>
    <row r="100" spans="1:23" ht="15" customHeight="1" x14ac:dyDescent="0.15">
      <c r="A100" s="27">
        <v>1</v>
      </c>
      <c r="B100" s="58"/>
      <c r="C100" s="59"/>
      <c r="D100" s="59"/>
      <c r="E100" s="30"/>
      <c r="F100" s="30"/>
      <c r="G100" s="30"/>
      <c r="H100" s="30"/>
      <c r="I100" s="30"/>
      <c r="J100" s="37"/>
      <c r="K100" s="37"/>
      <c r="L100" s="60"/>
      <c r="M100" s="61" t="str">
        <f>IF(L100="","","～")</f>
        <v/>
      </c>
      <c r="N100" s="62"/>
      <c r="Q100" s="144" t="str">
        <f>IF(N100="","",INDEX(Sheet3!A:X,MATCH(E100&amp;L100,Sheet3!C:C,0),MATCH(N100,Sheet3!$1:$1,0))*W100)</f>
        <v/>
      </c>
      <c r="R100" s="144"/>
      <c r="S100" s="63"/>
      <c r="V100" s="58"/>
      <c r="W100" s="27">
        <f>IF(E100="控室",VLOOKUP(H100,Sheet2!$B$22:$C$52,2,FALSE),1)</f>
        <v>1</v>
      </c>
    </row>
    <row r="101" spans="1:23" ht="15" customHeight="1" x14ac:dyDescent="0.15">
      <c r="A101" s="27">
        <v>2</v>
      </c>
      <c r="B101" s="64"/>
      <c r="C101" s="65"/>
      <c r="D101" s="65"/>
      <c r="E101" s="66"/>
      <c r="F101" s="66"/>
      <c r="G101" s="66"/>
      <c r="H101" s="66"/>
      <c r="I101" s="66"/>
      <c r="J101" s="67"/>
      <c r="K101" s="67"/>
      <c r="L101" s="68"/>
      <c r="M101" s="69" t="str">
        <f>IF(L101="","","～")</f>
        <v/>
      </c>
      <c r="N101" s="70"/>
      <c r="O101" s="71"/>
      <c r="P101" s="71"/>
      <c r="Q101" s="145" t="str">
        <f>IF(N101="","",INDEX(Sheet3!A:X,MATCH(E101&amp;L101,Sheet3!C:C,0),MATCH(N101,Sheet3!$1:$1,0))*W101)</f>
        <v/>
      </c>
      <c r="R101" s="145"/>
      <c r="S101" s="72"/>
      <c r="T101" s="71"/>
      <c r="U101" s="71"/>
      <c r="V101" s="73"/>
      <c r="W101" s="27">
        <f>IF(E101="控室",VLOOKUP(H101,Sheet2!$B$22:$C$52,2,FALSE),1)</f>
        <v>1</v>
      </c>
    </row>
    <row r="102" spans="1:23" ht="15" customHeight="1" x14ac:dyDescent="0.15">
      <c r="A102" s="27">
        <v>3</v>
      </c>
      <c r="B102" s="58"/>
      <c r="C102" s="59"/>
      <c r="D102" s="59"/>
      <c r="E102" s="30"/>
      <c r="F102" s="30"/>
      <c r="G102" s="30"/>
      <c r="H102" s="30"/>
      <c r="I102" s="30"/>
      <c r="J102" s="37"/>
      <c r="K102" s="37"/>
      <c r="L102" s="60"/>
      <c r="M102" s="61" t="str">
        <f t="shared" ref="M102:M149" si="3">IF(L102="","","～")</f>
        <v/>
      </c>
      <c r="N102" s="62"/>
      <c r="Q102" s="144" t="str">
        <f>IF(N102="","",INDEX(Sheet3!A:X,MATCH(E102&amp;L102,Sheet3!C:C,0),MATCH(N102,Sheet3!$1:$1,0))*W102)</f>
        <v/>
      </c>
      <c r="R102" s="144"/>
      <c r="S102" s="63"/>
      <c r="V102" s="58"/>
      <c r="W102" s="27">
        <f>IF(E102="控室",VLOOKUP(H102,Sheet2!$B$22:$C$52,2,FALSE),1)</f>
        <v>1</v>
      </c>
    </row>
    <row r="103" spans="1:23" ht="15" customHeight="1" x14ac:dyDescent="0.15">
      <c r="A103" s="27">
        <v>4</v>
      </c>
      <c r="B103" s="64"/>
      <c r="C103" s="65"/>
      <c r="D103" s="65"/>
      <c r="E103" s="66"/>
      <c r="F103" s="66"/>
      <c r="G103" s="66"/>
      <c r="H103" s="66"/>
      <c r="I103" s="66"/>
      <c r="J103" s="67"/>
      <c r="K103" s="67"/>
      <c r="L103" s="68"/>
      <c r="M103" s="69" t="str">
        <f t="shared" si="3"/>
        <v/>
      </c>
      <c r="N103" s="70"/>
      <c r="O103" s="71"/>
      <c r="P103" s="71"/>
      <c r="Q103" s="145" t="str">
        <f>IF(N103="","",INDEX(Sheet3!A:X,MATCH(E103&amp;L103,Sheet3!C:C,0),MATCH(N103,Sheet3!$1:$1,0))*W103)</f>
        <v/>
      </c>
      <c r="R103" s="145"/>
      <c r="S103" s="72"/>
      <c r="T103" s="71"/>
      <c r="U103" s="71"/>
      <c r="V103" s="73"/>
      <c r="W103" s="27">
        <f>IF(E103="控室",VLOOKUP(H103,Sheet2!$B$22:$C$52,2,FALSE),1)</f>
        <v>1</v>
      </c>
    </row>
    <row r="104" spans="1:23" ht="15" customHeight="1" x14ac:dyDescent="0.15">
      <c r="A104" s="27">
        <v>5</v>
      </c>
      <c r="B104" s="58"/>
      <c r="C104" s="59"/>
      <c r="D104" s="59"/>
      <c r="E104" s="30"/>
      <c r="F104" s="30"/>
      <c r="G104" s="30"/>
      <c r="H104" s="30"/>
      <c r="I104" s="30"/>
      <c r="J104" s="37"/>
      <c r="K104" s="37"/>
      <c r="L104" s="60"/>
      <c r="M104" s="61" t="str">
        <f t="shared" si="3"/>
        <v/>
      </c>
      <c r="N104" s="62"/>
      <c r="Q104" s="144" t="str">
        <f>IF(N104="","",INDEX(Sheet3!A:X,MATCH(E104&amp;L104,Sheet3!C:C,0),MATCH(N104,Sheet3!$1:$1,0))*W104)</f>
        <v/>
      </c>
      <c r="R104" s="144"/>
      <c r="S104" s="63"/>
      <c r="V104" s="58"/>
      <c r="W104" s="27">
        <f>IF(E104="控室",VLOOKUP(H104,Sheet2!$B$22:$C$52,2,FALSE),1)</f>
        <v>1</v>
      </c>
    </row>
    <row r="105" spans="1:23" ht="15" customHeight="1" x14ac:dyDescent="0.15">
      <c r="A105" s="27">
        <v>6</v>
      </c>
      <c r="B105" s="64"/>
      <c r="C105" s="65"/>
      <c r="D105" s="65"/>
      <c r="E105" s="66"/>
      <c r="F105" s="66"/>
      <c r="G105" s="66"/>
      <c r="H105" s="66"/>
      <c r="I105" s="66"/>
      <c r="J105" s="67"/>
      <c r="K105" s="67"/>
      <c r="L105" s="68"/>
      <c r="M105" s="69" t="str">
        <f t="shared" si="3"/>
        <v/>
      </c>
      <c r="N105" s="70"/>
      <c r="O105" s="71"/>
      <c r="P105" s="71"/>
      <c r="Q105" s="145" t="str">
        <f>IF(N105="","",INDEX(Sheet3!A:X,MATCH(E105&amp;L105,Sheet3!C:C,0),MATCH(N105,Sheet3!$1:$1,0))*W105)</f>
        <v/>
      </c>
      <c r="R105" s="145"/>
      <c r="S105" s="72"/>
      <c r="T105" s="71"/>
      <c r="U105" s="71"/>
      <c r="V105" s="73"/>
      <c r="W105" s="27">
        <f>IF(E105="控室",VLOOKUP(H105,Sheet2!$B$22:$C$52,2,FALSE),1)</f>
        <v>1</v>
      </c>
    </row>
    <row r="106" spans="1:23" ht="15" customHeight="1" x14ac:dyDescent="0.15">
      <c r="A106" s="27">
        <v>7</v>
      </c>
      <c r="B106" s="58"/>
      <c r="C106" s="59"/>
      <c r="D106" s="59"/>
      <c r="E106" s="30"/>
      <c r="F106" s="30"/>
      <c r="G106" s="30"/>
      <c r="H106" s="30"/>
      <c r="I106" s="30"/>
      <c r="J106" s="37"/>
      <c r="K106" s="37"/>
      <c r="L106" s="60"/>
      <c r="M106" s="61" t="str">
        <f t="shared" si="3"/>
        <v/>
      </c>
      <c r="N106" s="62"/>
      <c r="Q106" s="144" t="str">
        <f>IF(N106="","",INDEX(Sheet3!A:X,MATCH(E106&amp;L106,Sheet3!C:C,0),MATCH(N106,Sheet3!$1:$1,0))*W106)</f>
        <v/>
      </c>
      <c r="R106" s="144"/>
      <c r="S106" s="63"/>
      <c r="V106" s="58"/>
      <c r="W106" s="27">
        <f>IF(E106="控室",VLOOKUP(H106,Sheet2!$B$22:$C$52,2,FALSE),1)</f>
        <v>1</v>
      </c>
    </row>
    <row r="107" spans="1:23" ht="15" customHeight="1" x14ac:dyDescent="0.15">
      <c r="A107" s="27">
        <v>8</v>
      </c>
      <c r="B107" s="64"/>
      <c r="C107" s="65"/>
      <c r="D107" s="65"/>
      <c r="E107" s="66"/>
      <c r="F107" s="66"/>
      <c r="G107" s="66"/>
      <c r="H107" s="66"/>
      <c r="I107" s="66"/>
      <c r="J107" s="67"/>
      <c r="K107" s="67"/>
      <c r="L107" s="68"/>
      <c r="M107" s="69" t="str">
        <f t="shared" si="3"/>
        <v/>
      </c>
      <c r="N107" s="70"/>
      <c r="O107" s="71"/>
      <c r="P107" s="71"/>
      <c r="Q107" s="145" t="str">
        <f>IF(N107="","",INDEX(Sheet3!A:X,MATCH(E107&amp;L107,Sheet3!C:C,0),MATCH(N107,Sheet3!$1:$1,0))*W107)</f>
        <v/>
      </c>
      <c r="R107" s="145"/>
      <c r="S107" s="72"/>
      <c r="T107" s="71"/>
      <c r="U107" s="71"/>
      <c r="V107" s="73"/>
      <c r="W107" s="27">
        <f>IF(E107="控室",VLOOKUP(H107,Sheet2!$B$22:$C$52,2,FALSE),1)</f>
        <v>1</v>
      </c>
    </row>
    <row r="108" spans="1:23" ht="15" customHeight="1" x14ac:dyDescent="0.15">
      <c r="A108" s="27">
        <v>9</v>
      </c>
      <c r="B108" s="58"/>
      <c r="C108" s="59"/>
      <c r="D108" s="59"/>
      <c r="E108" s="30"/>
      <c r="F108" s="30"/>
      <c r="G108" s="30"/>
      <c r="H108" s="30"/>
      <c r="I108" s="30"/>
      <c r="J108" s="37"/>
      <c r="K108" s="37"/>
      <c r="L108" s="60"/>
      <c r="M108" s="61" t="str">
        <f t="shared" si="3"/>
        <v/>
      </c>
      <c r="N108" s="62"/>
      <c r="Q108" s="144" t="str">
        <f>IF(N108="","",INDEX(Sheet3!A:X,MATCH(E108&amp;L108,Sheet3!C:C,0),MATCH(N108,Sheet3!$1:$1,0))*W108)</f>
        <v/>
      </c>
      <c r="R108" s="144"/>
      <c r="S108" s="63"/>
      <c r="V108" s="58"/>
      <c r="W108" s="27">
        <f>IF(E108="控室",VLOOKUP(H108,Sheet2!$B$22:$C$52,2,FALSE),1)</f>
        <v>1</v>
      </c>
    </row>
    <row r="109" spans="1:23" ht="15" customHeight="1" x14ac:dyDescent="0.15">
      <c r="A109" s="27">
        <v>10</v>
      </c>
      <c r="B109" s="64"/>
      <c r="C109" s="65"/>
      <c r="D109" s="65"/>
      <c r="E109" s="66"/>
      <c r="F109" s="66"/>
      <c r="G109" s="66"/>
      <c r="H109" s="66"/>
      <c r="I109" s="66"/>
      <c r="J109" s="67"/>
      <c r="K109" s="67"/>
      <c r="L109" s="68"/>
      <c r="M109" s="69" t="str">
        <f t="shared" si="3"/>
        <v/>
      </c>
      <c r="N109" s="70"/>
      <c r="O109" s="71"/>
      <c r="P109" s="71"/>
      <c r="Q109" s="145" t="str">
        <f>IF(N109="","",INDEX(Sheet3!A:X,MATCH(E109&amp;L109,Sheet3!C:C,0),MATCH(N109,Sheet3!$1:$1,0))*W109)</f>
        <v/>
      </c>
      <c r="R109" s="145"/>
      <c r="S109" s="72"/>
      <c r="T109" s="71"/>
      <c r="U109" s="71"/>
      <c r="V109" s="73"/>
      <c r="W109" s="27">
        <f>IF(E109="控室",VLOOKUP(H109,Sheet2!$B$22:$C$52,2,FALSE),1)</f>
        <v>1</v>
      </c>
    </row>
    <row r="110" spans="1:23" ht="15" customHeight="1" x14ac:dyDescent="0.15">
      <c r="A110" s="27">
        <v>11</v>
      </c>
      <c r="B110" s="58"/>
      <c r="C110" s="59"/>
      <c r="D110" s="59"/>
      <c r="E110" s="30"/>
      <c r="F110" s="30"/>
      <c r="G110" s="30"/>
      <c r="H110" s="30"/>
      <c r="I110" s="30"/>
      <c r="J110" s="37"/>
      <c r="K110" s="37"/>
      <c r="L110" s="60"/>
      <c r="M110" s="61" t="str">
        <f t="shared" si="3"/>
        <v/>
      </c>
      <c r="N110" s="62"/>
      <c r="Q110" s="144" t="str">
        <f>IF(N110="","",INDEX(Sheet3!A:X,MATCH(E110&amp;L110,Sheet3!C:C,0),MATCH(N110,Sheet3!$1:$1,0))*W110)</f>
        <v/>
      </c>
      <c r="R110" s="144"/>
      <c r="S110" s="63"/>
      <c r="V110" s="58"/>
      <c r="W110" s="27">
        <f>IF(E110="控室",VLOOKUP(H110,Sheet2!$B$22:$C$52,2,FALSE),1)</f>
        <v>1</v>
      </c>
    </row>
    <row r="111" spans="1:23" ht="15" customHeight="1" x14ac:dyDescent="0.15">
      <c r="A111" s="27">
        <v>12</v>
      </c>
      <c r="B111" s="64"/>
      <c r="C111" s="65"/>
      <c r="D111" s="65"/>
      <c r="E111" s="66"/>
      <c r="F111" s="66"/>
      <c r="G111" s="66"/>
      <c r="H111" s="66"/>
      <c r="I111" s="66"/>
      <c r="J111" s="67"/>
      <c r="K111" s="67"/>
      <c r="L111" s="68"/>
      <c r="M111" s="69" t="str">
        <f t="shared" si="3"/>
        <v/>
      </c>
      <c r="N111" s="70"/>
      <c r="O111" s="71"/>
      <c r="P111" s="71"/>
      <c r="Q111" s="145" t="str">
        <f>IF(N111="","",INDEX(Sheet3!A:X,MATCH(E111&amp;L111,Sheet3!C:C,0),MATCH(N111,Sheet3!$1:$1,0))*W111)</f>
        <v/>
      </c>
      <c r="R111" s="145"/>
      <c r="S111" s="72"/>
      <c r="T111" s="71"/>
      <c r="U111" s="71"/>
      <c r="V111" s="73"/>
      <c r="W111" s="27">
        <f>IF(E111="控室",VLOOKUP(H111,Sheet2!$B$22:$C$52,2,FALSE),1)</f>
        <v>1</v>
      </c>
    </row>
    <row r="112" spans="1:23" ht="15" customHeight="1" x14ac:dyDescent="0.15">
      <c r="A112" s="27">
        <v>13</v>
      </c>
      <c r="B112" s="58"/>
      <c r="C112" s="59"/>
      <c r="D112" s="59"/>
      <c r="E112" s="30"/>
      <c r="F112" s="30"/>
      <c r="G112" s="30"/>
      <c r="H112" s="30"/>
      <c r="I112" s="30"/>
      <c r="J112" s="37"/>
      <c r="K112" s="37"/>
      <c r="L112" s="60"/>
      <c r="M112" s="61" t="str">
        <f t="shared" si="3"/>
        <v/>
      </c>
      <c r="N112" s="62"/>
      <c r="Q112" s="144" t="str">
        <f>IF(N112="","",INDEX(Sheet3!A:X,MATCH(E112&amp;L112,Sheet3!C:C,0),MATCH(N112,Sheet3!$1:$1,0))*W112)</f>
        <v/>
      </c>
      <c r="R112" s="144"/>
      <c r="S112" s="63"/>
      <c r="V112" s="58"/>
      <c r="W112" s="27">
        <f>IF(E112="控室",VLOOKUP(H112,Sheet2!$B$22:$C$52,2,FALSE),1)</f>
        <v>1</v>
      </c>
    </row>
    <row r="113" spans="1:23" ht="15" customHeight="1" x14ac:dyDescent="0.15">
      <c r="A113" s="27">
        <v>14</v>
      </c>
      <c r="B113" s="64"/>
      <c r="C113" s="65"/>
      <c r="D113" s="65"/>
      <c r="E113" s="66"/>
      <c r="F113" s="66"/>
      <c r="G113" s="66"/>
      <c r="H113" s="66"/>
      <c r="I113" s="66"/>
      <c r="J113" s="67"/>
      <c r="K113" s="67"/>
      <c r="L113" s="68"/>
      <c r="M113" s="69" t="str">
        <f t="shared" si="3"/>
        <v/>
      </c>
      <c r="N113" s="70"/>
      <c r="O113" s="71"/>
      <c r="P113" s="71"/>
      <c r="Q113" s="145" t="str">
        <f>IF(N113="","",INDEX(Sheet3!A:X,MATCH(E113&amp;L113,Sheet3!C:C,0),MATCH(N113,Sheet3!$1:$1,0))*W113)</f>
        <v/>
      </c>
      <c r="R113" s="145"/>
      <c r="S113" s="72"/>
      <c r="T113" s="71"/>
      <c r="U113" s="71"/>
      <c r="V113" s="73"/>
      <c r="W113" s="27">
        <f>IF(E113="控室",VLOOKUP(H113,Sheet2!$B$22:$C$52,2,FALSE),1)</f>
        <v>1</v>
      </c>
    </row>
    <row r="114" spans="1:23" ht="15" customHeight="1" x14ac:dyDescent="0.15">
      <c r="A114" s="27">
        <v>15</v>
      </c>
      <c r="B114" s="58"/>
      <c r="C114" s="59"/>
      <c r="D114" s="59"/>
      <c r="E114" s="30"/>
      <c r="F114" s="30"/>
      <c r="G114" s="30"/>
      <c r="H114" s="30"/>
      <c r="I114" s="30"/>
      <c r="J114" s="37"/>
      <c r="K114" s="37"/>
      <c r="L114" s="60"/>
      <c r="M114" s="61" t="str">
        <f t="shared" si="3"/>
        <v/>
      </c>
      <c r="N114" s="62"/>
      <c r="Q114" s="144" t="str">
        <f>IF(N114="","",INDEX(Sheet3!A:X,MATCH(E114&amp;L114,Sheet3!C:C,0),MATCH(N114,Sheet3!$1:$1,0))*W114)</f>
        <v/>
      </c>
      <c r="R114" s="144"/>
      <c r="S114" s="63"/>
      <c r="V114" s="58"/>
      <c r="W114" s="27">
        <f>IF(E114="控室",VLOOKUP(H114,Sheet2!$B$22:$C$52,2,FALSE),1)</f>
        <v>1</v>
      </c>
    </row>
    <row r="115" spans="1:23" ht="15" customHeight="1" x14ac:dyDescent="0.15">
      <c r="A115" s="27">
        <v>16</v>
      </c>
      <c r="B115" s="64"/>
      <c r="C115" s="65"/>
      <c r="D115" s="65"/>
      <c r="E115" s="66"/>
      <c r="F115" s="66"/>
      <c r="G115" s="66"/>
      <c r="H115" s="66"/>
      <c r="I115" s="66"/>
      <c r="J115" s="67"/>
      <c r="K115" s="67"/>
      <c r="L115" s="68"/>
      <c r="M115" s="69" t="str">
        <f t="shared" si="3"/>
        <v/>
      </c>
      <c r="N115" s="70"/>
      <c r="O115" s="71"/>
      <c r="P115" s="71"/>
      <c r="Q115" s="145" t="str">
        <f>IF(N115="","",INDEX(Sheet3!A:X,MATCH(E115&amp;L115,Sheet3!C:C,0),MATCH(N115,Sheet3!$1:$1,0))*W115)</f>
        <v/>
      </c>
      <c r="R115" s="145"/>
      <c r="S115" s="72"/>
      <c r="T115" s="71"/>
      <c r="U115" s="71"/>
      <c r="V115" s="73"/>
      <c r="W115" s="27">
        <f>IF(E115="控室",VLOOKUP(H115,Sheet2!$B$22:$C$52,2,FALSE),1)</f>
        <v>1</v>
      </c>
    </row>
    <row r="116" spans="1:23" ht="15" customHeight="1" x14ac:dyDescent="0.15">
      <c r="A116" s="27">
        <v>17</v>
      </c>
      <c r="B116" s="58"/>
      <c r="C116" s="59"/>
      <c r="D116" s="59"/>
      <c r="E116" s="30"/>
      <c r="F116" s="30"/>
      <c r="G116" s="30"/>
      <c r="H116" s="30"/>
      <c r="I116" s="30"/>
      <c r="J116" s="37"/>
      <c r="K116" s="37"/>
      <c r="L116" s="60"/>
      <c r="M116" s="61" t="str">
        <f t="shared" si="3"/>
        <v/>
      </c>
      <c r="N116" s="62"/>
      <c r="Q116" s="144" t="str">
        <f>IF(N116="","",INDEX(Sheet3!A:X,MATCH(E116&amp;L116,Sheet3!C:C,0),MATCH(N116,Sheet3!$1:$1,0))*W116)</f>
        <v/>
      </c>
      <c r="R116" s="144"/>
      <c r="S116" s="63"/>
      <c r="V116" s="58"/>
      <c r="W116" s="27">
        <f>IF(E116="控室",VLOOKUP(H116,Sheet2!$B$22:$C$52,2,FALSE),1)</f>
        <v>1</v>
      </c>
    </row>
    <row r="117" spans="1:23" ht="15" customHeight="1" x14ac:dyDescent="0.15">
      <c r="A117" s="27">
        <v>18</v>
      </c>
      <c r="B117" s="64"/>
      <c r="C117" s="65"/>
      <c r="D117" s="65"/>
      <c r="E117" s="66"/>
      <c r="F117" s="66"/>
      <c r="G117" s="66"/>
      <c r="H117" s="66"/>
      <c r="I117" s="66"/>
      <c r="J117" s="67"/>
      <c r="K117" s="67"/>
      <c r="L117" s="68"/>
      <c r="M117" s="69" t="str">
        <f t="shared" si="3"/>
        <v/>
      </c>
      <c r="N117" s="70"/>
      <c r="O117" s="71"/>
      <c r="P117" s="71"/>
      <c r="Q117" s="145" t="str">
        <f>IF(N117="","",INDEX(Sheet3!A:X,MATCH(E117&amp;L117,Sheet3!C:C,0),MATCH(N117,Sheet3!$1:$1,0))*W117)</f>
        <v/>
      </c>
      <c r="R117" s="145"/>
      <c r="S117" s="72"/>
      <c r="T117" s="71"/>
      <c r="U117" s="71"/>
      <c r="V117" s="73"/>
      <c r="W117" s="27">
        <f>IF(E117="控室",VLOOKUP(H117,Sheet2!$B$22:$C$52,2,FALSE),1)</f>
        <v>1</v>
      </c>
    </row>
    <row r="118" spans="1:23" ht="15" customHeight="1" x14ac:dyDescent="0.15">
      <c r="A118" s="27">
        <v>19</v>
      </c>
      <c r="B118" s="58"/>
      <c r="C118" s="59"/>
      <c r="D118" s="59"/>
      <c r="E118" s="30"/>
      <c r="F118" s="30"/>
      <c r="G118" s="30"/>
      <c r="H118" s="30"/>
      <c r="I118" s="30"/>
      <c r="J118" s="37"/>
      <c r="K118" s="37"/>
      <c r="L118" s="60"/>
      <c r="M118" s="61" t="str">
        <f t="shared" si="3"/>
        <v/>
      </c>
      <c r="N118" s="62"/>
      <c r="Q118" s="144" t="str">
        <f>IF(N118="","",INDEX(Sheet3!A:X,MATCH(E118&amp;L118,Sheet3!C:C,0),MATCH(N118,Sheet3!$1:$1,0))*W118)</f>
        <v/>
      </c>
      <c r="R118" s="144"/>
      <c r="S118" s="63"/>
      <c r="V118" s="58"/>
      <c r="W118" s="27">
        <f>IF(E118="控室",VLOOKUP(H118,Sheet2!$B$22:$C$52,2,FALSE),1)</f>
        <v>1</v>
      </c>
    </row>
    <row r="119" spans="1:23" ht="15" customHeight="1" x14ac:dyDescent="0.15">
      <c r="A119" s="27">
        <v>20</v>
      </c>
      <c r="B119" s="64"/>
      <c r="C119" s="65"/>
      <c r="D119" s="65"/>
      <c r="E119" s="66"/>
      <c r="F119" s="66"/>
      <c r="G119" s="66"/>
      <c r="H119" s="66"/>
      <c r="I119" s="66"/>
      <c r="J119" s="67"/>
      <c r="K119" s="67"/>
      <c r="L119" s="68"/>
      <c r="M119" s="69" t="str">
        <f t="shared" si="3"/>
        <v/>
      </c>
      <c r="N119" s="70"/>
      <c r="O119" s="71"/>
      <c r="P119" s="71"/>
      <c r="Q119" s="145" t="str">
        <f>IF(N119="","",INDEX(Sheet3!A:X,MATCH(E119&amp;L119,Sheet3!C:C,0),MATCH(N119,Sheet3!$1:$1,0))*W119)</f>
        <v/>
      </c>
      <c r="R119" s="145"/>
      <c r="S119" s="72"/>
      <c r="T119" s="71"/>
      <c r="U119" s="71"/>
      <c r="V119" s="73"/>
      <c r="W119" s="27">
        <f>IF(E119="控室",VLOOKUP(H119,Sheet2!$B$22:$C$52,2,FALSE),1)</f>
        <v>1</v>
      </c>
    </row>
    <row r="120" spans="1:23" ht="15" customHeight="1" x14ac:dyDescent="0.15">
      <c r="A120" s="27">
        <v>21</v>
      </c>
      <c r="B120" s="58"/>
      <c r="C120" s="59"/>
      <c r="D120" s="59"/>
      <c r="E120" s="30"/>
      <c r="F120" s="30"/>
      <c r="G120" s="30"/>
      <c r="H120" s="30"/>
      <c r="I120" s="30"/>
      <c r="J120" s="37"/>
      <c r="K120" s="37"/>
      <c r="L120" s="60"/>
      <c r="M120" s="61" t="str">
        <f t="shared" si="3"/>
        <v/>
      </c>
      <c r="N120" s="62"/>
      <c r="Q120" s="144" t="str">
        <f>IF(N120="","",INDEX(Sheet3!A:X,MATCH(E120&amp;L120,Sheet3!C:C,0),MATCH(N120,Sheet3!$1:$1,0))*W120)</f>
        <v/>
      </c>
      <c r="R120" s="144"/>
      <c r="S120" s="63"/>
      <c r="V120" s="58"/>
      <c r="W120" s="27">
        <f>IF(E120="控室",VLOOKUP(H120,Sheet2!$B$22:$C$52,2,FALSE),1)</f>
        <v>1</v>
      </c>
    </row>
    <row r="121" spans="1:23" ht="15" customHeight="1" x14ac:dyDescent="0.15">
      <c r="A121" s="27">
        <v>22</v>
      </c>
      <c r="B121" s="64"/>
      <c r="C121" s="65"/>
      <c r="D121" s="65"/>
      <c r="E121" s="66"/>
      <c r="F121" s="66"/>
      <c r="G121" s="66"/>
      <c r="H121" s="66"/>
      <c r="I121" s="66"/>
      <c r="J121" s="67"/>
      <c r="K121" s="67"/>
      <c r="L121" s="68"/>
      <c r="M121" s="69" t="str">
        <f t="shared" si="3"/>
        <v/>
      </c>
      <c r="N121" s="70"/>
      <c r="O121" s="71"/>
      <c r="P121" s="71"/>
      <c r="Q121" s="145" t="str">
        <f>IF(N121="","",INDEX(Sheet3!A:X,MATCH(E121&amp;L121,Sheet3!C:C,0),MATCH(N121,Sheet3!$1:$1,0))*W121)</f>
        <v/>
      </c>
      <c r="R121" s="145"/>
      <c r="S121" s="72"/>
      <c r="T121" s="71"/>
      <c r="U121" s="71"/>
      <c r="V121" s="73"/>
      <c r="W121" s="27">
        <f>IF(E121="控室",VLOOKUP(H121,Sheet2!$B$22:$C$52,2,FALSE),1)</f>
        <v>1</v>
      </c>
    </row>
    <row r="122" spans="1:23" ht="15" customHeight="1" x14ac:dyDescent="0.15">
      <c r="A122" s="27">
        <v>23</v>
      </c>
      <c r="B122" s="58"/>
      <c r="C122" s="59"/>
      <c r="D122" s="59"/>
      <c r="E122" s="30"/>
      <c r="F122" s="30"/>
      <c r="G122" s="30"/>
      <c r="H122" s="30"/>
      <c r="I122" s="30"/>
      <c r="J122" s="37"/>
      <c r="K122" s="37"/>
      <c r="L122" s="60"/>
      <c r="M122" s="61" t="str">
        <f t="shared" si="3"/>
        <v/>
      </c>
      <c r="N122" s="62"/>
      <c r="Q122" s="144" t="str">
        <f>IF(N122="","",INDEX(Sheet3!A:X,MATCH(E122&amp;L122,Sheet3!C:C,0),MATCH(N122,Sheet3!$1:$1,0))*W122)</f>
        <v/>
      </c>
      <c r="R122" s="144"/>
      <c r="S122" s="63"/>
      <c r="V122" s="58"/>
      <c r="W122" s="27">
        <f>IF(E122="控室",VLOOKUP(H122,Sheet2!$B$22:$C$52,2,FALSE),1)</f>
        <v>1</v>
      </c>
    </row>
    <row r="123" spans="1:23" ht="15" customHeight="1" x14ac:dyDescent="0.15">
      <c r="A123" s="27">
        <v>24</v>
      </c>
      <c r="B123" s="64"/>
      <c r="C123" s="65"/>
      <c r="D123" s="65"/>
      <c r="E123" s="66"/>
      <c r="F123" s="66"/>
      <c r="G123" s="66"/>
      <c r="H123" s="66"/>
      <c r="I123" s="66"/>
      <c r="J123" s="67"/>
      <c r="K123" s="67"/>
      <c r="L123" s="68"/>
      <c r="M123" s="69" t="str">
        <f t="shared" si="3"/>
        <v/>
      </c>
      <c r="N123" s="70"/>
      <c r="O123" s="71"/>
      <c r="P123" s="71"/>
      <c r="Q123" s="145" t="str">
        <f>IF(N123="","",INDEX(Sheet3!A:X,MATCH(E123&amp;L123,Sheet3!C:C,0),MATCH(N123,Sheet3!$1:$1,0))*W123)</f>
        <v/>
      </c>
      <c r="R123" s="145"/>
      <c r="S123" s="72"/>
      <c r="T123" s="71"/>
      <c r="U123" s="71"/>
      <c r="V123" s="73"/>
      <c r="W123" s="27">
        <f>IF(E123="控室",VLOOKUP(H123,Sheet2!$B$22:$C$52,2,FALSE),1)</f>
        <v>1</v>
      </c>
    </row>
    <row r="124" spans="1:23" ht="15" customHeight="1" x14ac:dyDescent="0.15">
      <c r="A124" s="27">
        <v>25</v>
      </c>
      <c r="B124" s="58"/>
      <c r="C124" s="59"/>
      <c r="D124" s="59"/>
      <c r="E124" s="30"/>
      <c r="F124" s="30"/>
      <c r="G124" s="30"/>
      <c r="H124" s="30"/>
      <c r="I124" s="30"/>
      <c r="J124" s="37"/>
      <c r="K124" s="37"/>
      <c r="L124" s="60"/>
      <c r="M124" s="61" t="str">
        <f t="shared" si="3"/>
        <v/>
      </c>
      <c r="N124" s="62"/>
      <c r="Q124" s="144" t="str">
        <f>IF(N124="","",INDEX(Sheet3!A:X,MATCH(E124&amp;L124,Sheet3!C:C,0),MATCH(N124,Sheet3!$1:$1,0))*W124)</f>
        <v/>
      </c>
      <c r="R124" s="144"/>
      <c r="S124" s="63"/>
      <c r="V124" s="58"/>
      <c r="W124" s="27">
        <f>IF(E124="控室",VLOOKUP(H124,Sheet2!$B$22:$C$52,2,FALSE),1)</f>
        <v>1</v>
      </c>
    </row>
    <row r="125" spans="1:23" ht="15" customHeight="1" x14ac:dyDescent="0.15">
      <c r="A125" s="27">
        <v>26</v>
      </c>
      <c r="B125" s="64"/>
      <c r="C125" s="65"/>
      <c r="D125" s="65"/>
      <c r="E125" s="66"/>
      <c r="F125" s="66"/>
      <c r="G125" s="66"/>
      <c r="H125" s="66"/>
      <c r="I125" s="66"/>
      <c r="J125" s="67"/>
      <c r="K125" s="67"/>
      <c r="L125" s="68"/>
      <c r="M125" s="69" t="str">
        <f t="shared" si="3"/>
        <v/>
      </c>
      <c r="N125" s="70"/>
      <c r="O125" s="71"/>
      <c r="P125" s="71"/>
      <c r="Q125" s="145" t="str">
        <f>IF(N125="","",INDEX(Sheet3!A:X,MATCH(E125&amp;L125,Sheet3!C:C,0),MATCH(N125,Sheet3!$1:$1,0))*W125)</f>
        <v/>
      </c>
      <c r="R125" s="145"/>
      <c r="S125" s="72"/>
      <c r="T125" s="71"/>
      <c r="U125" s="71"/>
      <c r="V125" s="73"/>
      <c r="W125" s="27">
        <f>IF(E125="控室",VLOOKUP(H125,Sheet2!$B$22:$C$52,2,FALSE),1)</f>
        <v>1</v>
      </c>
    </row>
    <row r="126" spans="1:23" ht="15" customHeight="1" x14ac:dyDescent="0.15">
      <c r="A126" s="27">
        <v>27</v>
      </c>
      <c r="B126" s="58"/>
      <c r="C126" s="59"/>
      <c r="D126" s="59"/>
      <c r="E126" s="30"/>
      <c r="F126" s="30"/>
      <c r="G126" s="30"/>
      <c r="H126" s="30"/>
      <c r="I126" s="30"/>
      <c r="J126" s="37"/>
      <c r="K126" s="37"/>
      <c r="L126" s="60"/>
      <c r="M126" s="61" t="str">
        <f t="shared" si="3"/>
        <v/>
      </c>
      <c r="N126" s="62"/>
      <c r="Q126" s="144" t="str">
        <f>IF(N126="","",INDEX(Sheet3!A:X,MATCH(E126&amp;L126,Sheet3!C:C,0),MATCH(N126,Sheet3!$1:$1,0))*W126)</f>
        <v/>
      </c>
      <c r="R126" s="144"/>
      <c r="S126" s="63"/>
      <c r="V126" s="58"/>
      <c r="W126" s="27">
        <f>IF(E126="控室",VLOOKUP(H126,Sheet2!$B$22:$C$52,2,FALSE),1)</f>
        <v>1</v>
      </c>
    </row>
    <row r="127" spans="1:23" ht="15" customHeight="1" x14ac:dyDescent="0.15">
      <c r="A127" s="27">
        <v>28</v>
      </c>
      <c r="B127" s="64"/>
      <c r="C127" s="65"/>
      <c r="D127" s="65"/>
      <c r="E127" s="66"/>
      <c r="F127" s="66"/>
      <c r="G127" s="66"/>
      <c r="H127" s="66"/>
      <c r="I127" s="66"/>
      <c r="J127" s="67"/>
      <c r="K127" s="67"/>
      <c r="L127" s="68"/>
      <c r="M127" s="69" t="str">
        <f t="shared" si="3"/>
        <v/>
      </c>
      <c r="N127" s="70"/>
      <c r="O127" s="71"/>
      <c r="P127" s="71"/>
      <c r="Q127" s="145" t="str">
        <f>IF(N127="","",INDEX(Sheet3!A:X,MATCH(E127&amp;L127,Sheet3!C:C,0),MATCH(N127,Sheet3!$1:$1,0))*W127)</f>
        <v/>
      </c>
      <c r="R127" s="145"/>
      <c r="S127" s="72"/>
      <c r="T127" s="71"/>
      <c r="U127" s="71"/>
      <c r="V127" s="73"/>
      <c r="W127" s="27">
        <f>IF(E127="控室",VLOOKUP(H127,Sheet2!$B$22:$C$52,2,FALSE),1)</f>
        <v>1</v>
      </c>
    </row>
    <row r="128" spans="1:23" ht="15" customHeight="1" x14ac:dyDescent="0.15">
      <c r="A128" s="27">
        <v>29</v>
      </c>
      <c r="B128" s="58"/>
      <c r="C128" s="59"/>
      <c r="D128" s="59"/>
      <c r="E128" s="30"/>
      <c r="F128" s="30"/>
      <c r="G128" s="30"/>
      <c r="H128" s="30"/>
      <c r="I128" s="30"/>
      <c r="J128" s="37"/>
      <c r="K128" s="37"/>
      <c r="L128" s="60"/>
      <c r="M128" s="61" t="str">
        <f t="shared" si="3"/>
        <v/>
      </c>
      <c r="N128" s="62"/>
      <c r="Q128" s="144" t="str">
        <f>IF(N128="","",INDEX(Sheet3!A:X,MATCH(E128&amp;L128,Sheet3!C:C,0),MATCH(N128,Sheet3!$1:$1,0))*W128)</f>
        <v/>
      </c>
      <c r="R128" s="144"/>
      <c r="S128" s="63"/>
      <c r="V128" s="58"/>
      <c r="W128" s="27">
        <f>IF(E128="控室",VLOOKUP(H128,Sheet2!$B$22:$C$52,2,FALSE),1)</f>
        <v>1</v>
      </c>
    </row>
    <row r="129" spans="1:23" ht="15" customHeight="1" x14ac:dyDescent="0.15">
      <c r="A129" s="27">
        <v>30</v>
      </c>
      <c r="B129" s="64"/>
      <c r="C129" s="65"/>
      <c r="D129" s="65"/>
      <c r="E129" s="66"/>
      <c r="F129" s="66"/>
      <c r="G129" s="66"/>
      <c r="H129" s="66"/>
      <c r="I129" s="66"/>
      <c r="J129" s="67"/>
      <c r="K129" s="67"/>
      <c r="L129" s="68"/>
      <c r="M129" s="69" t="str">
        <f t="shared" si="3"/>
        <v/>
      </c>
      <c r="N129" s="70"/>
      <c r="O129" s="71"/>
      <c r="P129" s="71"/>
      <c r="Q129" s="145" t="str">
        <f>IF(N129="","",INDEX(Sheet3!A:X,MATCH(E129&amp;L129,Sheet3!C:C,0),MATCH(N129,Sheet3!$1:$1,0))*W129)</f>
        <v/>
      </c>
      <c r="R129" s="145"/>
      <c r="S129" s="72"/>
      <c r="T129" s="71"/>
      <c r="U129" s="71"/>
      <c r="V129" s="73"/>
      <c r="W129" s="27">
        <f>IF(E129="控室",VLOOKUP(H129,Sheet2!$B$22:$C$52,2,FALSE),1)</f>
        <v>1</v>
      </c>
    </row>
    <row r="130" spans="1:23" ht="15" customHeight="1" x14ac:dyDescent="0.15">
      <c r="A130" s="27">
        <v>31</v>
      </c>
      <c r="B130" s="58"/>
      <c r="C130" s="59"/>
      <c r="D130" s="59"/>
      <c r="E130" s="30"/>
      <c r="F130" s="30"/>
      <c r="G130" s="30"/>
      <c r="H130" s="30"/>
      <c r="I130" s="30"/>
      <c r="J130" s="37"/>
      <c r="K130" s="37"/>
      <c r="L130" s="60"/>
      <c r="M130" s="61" t="str">
        <f t="shared" si="3"/>
        <v/>
      </c>
      <c r="N130" s="62"/>
      <c r="Q130" s="144" t="str">
        <f>IF(N130="","",INDEX(Sheet3!A:X,MATCH(E130&amp;L130,Sheet3!C:C,0),MATCH(N130,Sheet3!$1:$1,0))*W130)</f>
        <v/>
      </c>
      <c r="R130" s="144"/>
      <c r="S130" s="63"/>
      <c r="V130" s="58"/>
      <c r="W130" s="27">
        <f>IF(E130="控室",VLOOKUP(H130,Sheet2!$B$22:$C$52,2,FALSE),1)</f>
        <v>1</v>
      </c>
    </row>
    <row r="131" spans="1:23" ht="15" customHeight="1" x14ac:dyDescent="0.15">
      <c r="A131" s="27">
        <v>32</v>
      </c>
      <c r="B131" s="64"/>
      <c r="C131" s="65"/>
      <c r="D131" s="65"/>
      <c r="E131" s="66"/>
      <c r="F131" s="66"/>
      <c r="G131" s="66"/>
      <c r="H131" s="66"/>
      <c r="I131" s="66"/>
      <c r="J131" s="67"/>
      <c r="K131" s="67"/>
      <c r="L131" s="68"/>
      <c r="M131" s="69" t="str">
        <f t="shared" si="3"/>
        <v/>
      </c>
      <c r="N131" s="70"/>
      <c r="O131" s="71"/>
      <c r="P131" s="71"/>
      <c r="Q131" s="145" t="str">
        <f>IF(N131="","",INDEX(Sheet3!A:X,MATCH(E131&amp;L131,Sheet3!C:C,0),MATCH(N131,Sheet3!$1:$1,0))*W131)</f>
        <v/>
      </c>
      <c r="R131" s="145"/>
      <c r="S131" s="72"/>
      <c r="T131" s="71"/>
      <c r="U131" s="71"/>
      <c r="V131" s="73"/>
      <c r="W131" s="27">
        <f>IF(E131="控室",VLOOKUP(H131,Sheet2!$B$22:$C$52,2,FALSE),1)</f>
        <v>1</v>
      </c>
    </row>
    <row r="132" spans="1:23" ht="15" customHeight="1" x14ac:dyDescent="0.15">
      <c r="A132" s="27">
        <v>33</v>
      </c>
      <c r="B132" s="58"/>
      <c r="C132" s="59"/>
      <c r="D132" s="59"/>
      <c r="E132" s="30"/>
      <c r="F132" s="30"/>
      <c r="G132" s="30"/>
      <c r="H132" s="30"/>
      <c r="I132" s="30"/>
      <c r="J132" s="37"/>
      <c r="K132" s="37"/>
      <c r="L132" s="60"/>
      <c r="M132" s="61" t="str">
        <f t="shared" si="3"/>
        <v/>
      </c>
      <c r="N132" s="62"/>
      <c r="Q132" s="144" t="str">
        <f>IF(N132="","",INDEX(Sheet3!A:X,MATCH(E132&amp;L132,Sheet3!C:C,0),MATCH(N132,Sheet3!$1:$1,0))*W132)</f>
        <v/>
      </c>
      <c r="R132" s="144"/>
      <c r="S132" s="63"/>
      <c r="V132" s="58"/>
      <c r="W132" s="27">
        <f>IF(E132="控室",VLOOKUP(H132,Sheet2!$B$22:$C$52,2,FALSE),1)</f>
        <v>1</v>
      </c>
    </row>
    <row r="133" spans="1:23" ht="15" customHeight="1" x14ac:dyDescent="0.15">
      <c r="A133" s="27">
        <v>34</v>
      </c>
      <c r="B133" s="64"/>
      <c r="C133" s="65"/>
      <c r="D133" s="65"/>
      <c r="E133" s="66"/>
      <c r="F133" s="66"/>
      <c r="G133" s="66"/>
      <c r="H133" s="66"/>
      <c r="I133" s="66"/>
      <c r="J133" s="67"/>
      <c r="K133" s="67"/>
      <c r="L133" s="68"/>
      <c r="M133" s="69" t="str">
        <f t="shared" si="3"/>
        <v/>
      </c>
      <c r="N133" s="70"/>
      <c r="O133" s="71"/>
      <c r="P133" s="71"/>
      <c r="Q133" s="145" t="str">
        <f>IF(N133="","",INDEX(Sheet3!A:X,MATCH(E133&amp;L133,Sheet3!C:C,0),MATCH(N133,Sheet3!$1:$1,0))*W133)</f>
        <v/>
      </c>
      <c r="R133" s="145"/>
      <c r="S133" s="72"/>
      <c r="T133" s="71"/>
      <c r="U133" s="71"/>
      <c r="V133" s="73"/>
      <c r="W133" s="27">
        <f>IF(E133="控室",VLOOKUP(H133,Sheet2!$B$22:$C$52,2,FALSE),1)</f>
        <v>1</v>
      </c>
    </row>
    <row r="134" spans="1:23" ht="15" customHeight="1" x14ac:dyDescent="0.15">
      <c r="A134" s="27">
        <v>35</v>
      </c>
      <c r="B134" s="58"/>
      <c r="C134" s="59"/>
      <c r="D134" s="59"/>
      <c r="E134" s="30"/>
      <c r="F134" s="30"/>
      <c r="G134" s="30"/>
      <c r="H134" s="30"/>
      <c r="I134" s="30"/>
      <c r="J134" s="37"/>
      <c r="K134" s="37"/>
      <c r="L134" s="60"/>
      <c r="M134" s="61" t="str">
        <f t="shared" ref="M134:M143" si="4">IF(L134="","","～")</f>
        <v/>
      </c>
      <c r="N134" s="62"/>
      <c r="Q134" s="144" t="str">
        <f>IF(N134="","",INDEX(Sheet3!A:X,MATCH(E134&amp;L134,Sheet3!C:C,0),MATCH(N134,Sheet3!$1:$1,0))*W134)</f>
        <v/>
      </c>
      <c r="R134" s="144"/>
      <c r="S134" s="63"/>
      <c r="V134" s="58"/>
      <c r="W134" s="27">
        <f>IF(E134="控室",VLOOKUP(H134,Sheet2!$B$22:$C$52,2,FALSE),1)</f>
        <v>1</v>
      </c>
    </row>
    <row r="135" spans="1:23" ht="15" customHeight="1" x14ac:dyDescent="0.15">
      <c r="A135" s="27">
        <v>36</v>
      </c>
      <c r="B135" s="64"/>
      <c r="C135" s="65"/>
      <c r="D135" s="65"/>
      <c r="E135" s="66"/>
      <c r="F135" s="66"/>
      <c r="G135" s="66"/>
      <c r="H135" s="66"/>
      <c r="I135" s="66"/>
      <c r="J135" s="67"/>
      <c r="K135" s="67"/>
      <c r="L135" s="68"/>
      <c r="M135" s="69" t="str">
        <f t="shared" si="4"/>
        <v/>
      </c>
      <c r="N135" s="70"/>
      <c r="O135" s="71"/>
      <c r="P135" s="71"/>
      <c r="Q135" s="145" t="str">
        <f>IF(N135="","",INDEX(Sheet3!A:X,MATCH(E135&amp;L135,Sheet3!C:C,0),MATCH(N135,Sheet3!$1:$1,0))*W135)</f>
        <v/>
      </c>
      <c r="R135" s="145"/>
      <c r="S135" s="72"/>
      <c r="T135" s="71"/>
      <c r="U135" s="71"/>
      <c r="V135" s="73"/>
      <c r="W135" s="27">
        <f>IF(E135="控室",VLOOKUP(H135,Sheet2!$B$22:$C$52,2,FALSE),1)</f>
        <v>1</v>
      </c>
    </row>
    <row r="136" spans="1:23" ht="15" customHeight="1" x14ac:dyDescent="0.15">
      <c r="A136" s="27">
        <v>37</v>
      </c>
      <c r="B136" s="58"/>
      <c r="C136" s="59"/>
      <c r="D136" s="59"/>
      <c r="E136" s="30"/>
      <c r="F136" s="30"/>
      <c r="G136" s="30"/>
      <c r="H136" s="30"/>
      <c r="I136" s="30"/>
      <c r="J136" s="37"/>
      <c r="K136" s="37"/>
      <c r="L136" s="60"/>
      <c r="M136" s="61" t="str">
        <f t="shared" si="4"/>
        <v/>
      </c>
      <c r="N136" s="62"/>
      <c r="Q136" s="144" t="str">
        <f>IF(N136="","",INDEX(Sheet3!A:X,MATCH(E136&amp;L136,Sheet3!C:C,0),MATCH(N136,Sheet3!$1:$1,0))*W136)</f>
        <v/>
      </c>
      <c r="R136" s="144"/>
      <c r="S136" s="63"/>
      <c r="V136" s="58"/>
      <c r="W136" s="27">
        <f>IF(E136="控室",VLOOKUP(H136,Sheet2!$B$22:$C$52,2,FALSE),1)</f>
        <v>1</v>
      </c>
    </row>
    <row r="137" spans="1:23" ht="15" customHeight="1" x14ac:dyDescent="0.15">
      <c r="A137" s="27">
        <v>38</v>
      </c>
      <c r="B137" s="64"/>
      <c r="C137" s="65"/>
      <c r="D137" s="65"/>
      <c r="E137" s="66"/>
      <c r="F137" s="66"/>
      <c r="G137" s="66"/>
      <c r="H137" s="66"/>
      <c r="I137" s="66"/>
      <c r="J137" s="67"/>
      <c r="K137" s="67"/>
      <c r="L137" s="68"/>
      <c r="M137" s="69" t="str">
        <f t="shared" si="4"/>
        <v/>
      </c>
      <c r="N137" s="70"/>
      <c r="O137" s="71"/>
      <c r="P137" s="71"/>
      <c r="Q137" s="145" t="str">
        <f>IF(N137="","",INDEX(Sheet3!A:X,MATCH(E137&amp;L137,Sheet3!C:C,0),MATCH(N137,Sheet3!$1:$1,0))*W137)</f>
        <v/>
      </c>
      <c r="R137" s="145"/>
      <c r="S137" s="72"/>
      <c r="T137" s="71"/>
      <c r="U137" s="71"/>
      <c r="V137" s="73"/>
      <c r="W137" s="27">
        <f>IF(E137="控室",VLOOKUP(H137,Sheet2!$B$22:$C$52,2,FALSE),1)</f>
        <v>1</v>
      </c>
    </row>
    <row r="138" spans="1:23" ht="15" customHeight="1" x14ac:dyDescent="0.15">
      <c r="A138" s="27">
        <v>39</v>
      </c>
      <c r="B138" s="58"/>
      <c r="C138" s="59"/>
      <c r="D138" s="59"/>
      <c r="E138" s="30"/>
      <c r="F138" s="30"/>
      <c r="G138" s="30"/>
      <c r="H138" s="30"/>
      <c r="I138" s="30"/>
      <c r="J138" s="37"/>
      <c r="K138" s="37"/>
      <c r="L138" s="60"/>
      <c r="M138" s="61" t="str">
        <f t="shared" si="4"/>
        <v/>
      </c>
      <c r="N138" s="62"/>
      <c r="Q138" s="144" t="str">
        <f>IF(N138="","",INDEX(Sheet3!A:X,MATCH(E138&amp;L138,Sheet3!C:C,0),MATCH(N138,Sheet3!$1:$1,0))*W138)</f>
        <v/>
      </c>
      <c r="R138" s="144"/>
      <c r="S138" s="63"/>
      <c r="V138" s="58"/>
      <c r="W138" s="27">
        <f>IF(E138="控室",VLOOKUP(H138,Sheet2!$B$22:$C$52,2,FALSE),1)</f>
        <v>1</v>
      </c>
    </row>
    <row r="139" spans="1:23" ht="15" customHeight="1" x14ac:dyDescent="0.15">
      <c r="A139" s="27">
        <v>40</v>
      </c>
      <c r="B139" s="64"/>
      <c r="C139" s="65"/>
      <c r="D139" s="65"/>
      <c r="E139" s="66"/>
      <c r="F139" s="66"/>
      <c r="G139" s="66"/>
      <c r="H139" s="66"/>
      <c r="I139" s="66"/>
      <c r="J139" s="67"/>
      <c r="K139" s="67"/>
      <c r="L139" s="68"/>
      <c r="M139" s="69" t="str">
        <f t="shared" si="4"/>
        <v/>
      </c>
      <c r="N139" s="70"/>
      <c r="O139" s="71"/>
      <c r="P139" s="71"/>
      <c r="Q139" s="145" t="str">
        <f>IF(N139="","",INDEX(Sheet3!A:X,MATCH(E139&amp;L139,Sheet3!C:C,0),MATCH(N139,Sheet3!$1:$1,0))*W139)</f>
        <v/>
      </c>
      <c r="R139" s="145"/>
      <c r="S139" s="72"/>
      <c r="T139" s="71"/>
      <c r="U139" s="71"/>
      <c r="V139" s="73"/>
      <c r="W139" s="27">
        <f>IF(E139="控室",VLOOKUP(H139,Sheet2!$B$22:$C$52,2,FALSE),1)</f>
        <v>1</v>
      </c>
    </row>
    <row r="140" spans="1:23" ht="15" customHeight="1" x14ac:dyDescent="0.15">
      <c r="A140" s="27">
        <v>41</v>
      </c>
      <c r="B140" s="58"/>
      <c r="C140" s="59"/>
      <c r="D140" s="59"/>
      <c r="E140" s="30"/>
      <c r="F140" s="30"/>
      <c r="G140" s="30"/>
      <c r="H140" s="30"/>
      <c r="I140" s="30"/>
      <c r="J140" s="37"/>
      <c r="K140" s="37"/>
      <c r="L140" s="60"/>
      <c r="M140" s="61" t="str">
        <f t="shared" si="4"/>
        <v/>
      </c>
      <c r="N140" s="62"/>
      <c r="Q140" s="144" t="str">
        <f>IF(N140="","",INDEX(Sheet3!A:X,MATCH(E140&amp;L140,Sheet3!C:C,0),MATCH(N140,Sheet3!$1:$1,0))*W140)</f>
        <v/>
      </c>
      <c r="R140" s="144"/>
      <c r="S140" s="63"/>
      <c r="V140" s="58"/>
      <c r="W140" s="27">
        <f>IF(E140="控室",VLOOKUP(H140,Sheet2!$B$22:$C$52,2,FALSE),1)</f>
        <v>1</v>
      </c>
    </row>
    <row r="141" spans="1:23" ht="15" customHeight="1" x14ac:dyDescent="0.15">
      <c r="A141" s="27">
        <v>42</v>
      </c>
      <c r="B141" s="64"/>
      <c r="C141" s="65"/>
      <c r="D141" s="65"/>
      <c r="E141" s="66"/>
      <c r="F141" s="66"/>
      <c r="G141" s="66"/>
      <c r="H141" s="66"/>
      <c r="I141" s="66"/>
      <c r="J141" s="67"/>
      <c r="K141" s="67"/>
      <c r="L141" s="68"/>
      <c r="M141" s="69" t="str">
        <f t="shared" si="4"/>
        <v/>
      </c>
      <c r="N141" s="70"/>
      <c r="O141" s="71"/>
      <c r="P141" s="71"/>
      <c r="Q141" s="145" t="str">
        <f>IF(N141="","",INDEX(Sheet3!A:X,MATCH(E141&amp;L141,Sheet3!C:C,0),MATCH(N141,Sheet3!$1:$1,0))*W141)</f>
        <v/>
      </c>
      <c r="R141" s="145"/>
      <c r="S141" s="72"/>
      <c r="T141" s="71"/>
      <c r="U141" s="71"/>
      <c r="V141" s="73"/>
      <c r="W141" s="27">
        <f>IF(E141="控室",VLOOKUP(H141,Sheet2!$B$22:$C$52,2,FALSE),1)</f>
        <v>1</v>
      </c>
    </row>
    <row r="142" spans="1:23" ht="15" customHeight="1" x14ac:dyDescent="0.15">
      <c r="A142" s="27">
        <v>43</v>
      </c>
      <c r="B142" s="58"/>
      <c r="C142" s="59"/>
      <c r="D142" s="59"/>
      <c r="E142" s="30"/>
      <c r="F142" s="30"/>
      <c r="G142" s="30"/>
      <c r="H142" s="30"/>
      <c r="I142" s="30"/>
      <c r="J142" s="37"/>
      <c r="K142" s="37"/>
      <c r="L142" s="60"/>
      <c r="M142" s="61" t="str">
        <f t="shared" si="4"/>
        <v/>
      </c>
      <c r="N142" s="62"/>
      <c r="Q142" s="144" t="str">
        <f>IF(N142="","",INDEX(Sheet3!A:X,MATCH(E142&amp;L142,Sheet3!C:C,0),MATCH(N142,Sheet3!$1:$1,0))*W142)</f>
        <v/>
      </c>
      <c r="R142" s="144"/>
      <c r="S142" s="63"/>
      <c r="V142" s="58"/>
      <c r="W142" s="27">
        <f>IF(E142="控室",VLOOKUP(H142,Sheet2!$B$22:$C$52,2,FALSE),1)</f>
        <v>1</v>
      </c>
    </row>
    <row r="143" spans="1:23" ht="15" customHeight="1" x14ac:dyDescent="0.15">
      <c r="A143" s="27">
        <v>44</v>
      </c>
      <c r="B143" s="64"/>
      <c r="C143" s="65"/>
      <c r="D143" s="65"/>
      <c r="E143" s="66"/>
      <c r="F143" s="66"/>
      <c r="G143" s="66"/>
      <c r="H143" s="66"/>
      <c r="I143" s="66"/>
      <c r="J143" s="67"/>
      <c r="K143" s="67"/>
      <c r="L143" s="68"/>
      <c r="M143" s="69" t="str">
        <f t="shared" si="4"/>
        <v/>
      </c>
      <c r="N143" s="70"/>
      <c r="O143" s="71"/>
      <c r="P143" s="71"/>
      <c r="Q143" s="145" t="str">
        <f>IF(N143="","",INDEX(Sheet3!A:X,MATCH(E143&amp;L143,Sheet3!C:C,0),MATCH(N143,Sheet3!$1:$1,0))*W143)</f>
        <v/>
      </c>
      <c r="R143" s="145"/>
      <c r="S143" s="72"/>
      <c r="T143" s="71"/>
      <c r="U143" s="71"/>
      <c r="V143" s="73"/>
      <c r="W143" s="27">
        <f>IF(E143="控室",VLOOKUP(H143,Sheet2!$B$22:$C$52,2,FALSE),1)</f>
        <v>1</v>
      </c>
    </row>
    <row r="144" spans="1:23" ht="15" customHeight="1" x14ac:dyDescent="0.15">
      <c r="A144" s="27">
        <v>45</v>
      </c>
      <c r="B144" s="58"/>
      <c r="C144" s="59"/>
      <c r="D144" s="59"/>
      <c r="E144" s="30"/>
      <c r="F144" s="30"/>
      <c r="G144" s="30"/>
      <c r="H144" s="30"/>
      <c r="I144" s="30"/>
      <c r="J144" s="37"/>
      <c r="K144" s="37"/>
      <c r="L144" s="60"/>
      <c r="M144" s="61" t="str">
        <f t="shared" si="3"/>
        <v/>
      </c>
      <c r="N144" s="62"/>
      <c r="Q144" s="144" t="str">
        <f>IF(N144="","",INDEX(Sheet3!A:X,MATCH(E144&amp;L144,Sheet3!C:C,0),MATCH(N144,Sheet3!$1:$1,0))*W144)</f>
        <v/>
      </c>
      <c r="R144" s="144"/>
      <c r="S144" s="63"/>
      <c r="V144" s="58"/>
      <c r="W144" s="27">
        <f>IF(E144="控室",VLOOKUP(H144,Sheet2!$B$22:$C$52,2,FALSE),1)</f>
        <v>1</v>
      </c>
    </row>
    <row r="145" spans="1:23" ht="15" customHeight="1" x14ac:dyDescent="0.15">
      <c r="A145" s="27">
        <v>46</v>
      </c>
      <c r="B145" s="64"/>
      <c r="C145" s="65"/>
      <c r="D145" s="65"/>
      <c r="E145" s="66"/>
      <c r="F145" s="66"/>
      <c r="G145" s="66"/>
      <c r="H145" s="66"/>
      <c r="I145" s="66"/>
      <c r="J145" s="67"/>
      <c r="K145" s="67"/>
      <c r="L145" s="68"/>
      <c r="M145" s="69" t="str">
        <f t="shared" si="3"/>
        <v/>
      </c>
      <c r="N145" s="70"/>
      <c r="O145" s="71"/>
      <c r="P145" s="71"/>
      <c r="Q145" s="145" t="str">
        <f>IF(N145="","",INDEX(Sheet3!A:X,MATCH(E145&amp;L145,Sheet3!C:C,0),MATCH(N145,Sheet3!$1:$1,0))*W145)</f>
        <v/>
      </c>
      <c r="R145" s="145"/>
      <c r="S145" s="72"/>
      <c r="T145" s="71"/>
      <c r="U145" s="71"/>
      <c r="V145" s="73"/>
      <c r="W145" s="27">
        <f>IF(E145="控室",VLOOKUP(H145,Sheet2!$B$22:$C$52,2,FALSE),1)</f>
        <v>1</v>
      </c>
    </row>
    <row r="146" spans="1:23" ht="15" customHeight="1" x14ac:dyDescent="0.15">
      <c r="A146" s="27">
        <v>47</v>
      </c>
      <c r="B146" s="58"/>
      <c r="C146" s="59"/>
      <c r="D146" s="59"/>
      <c r="E146" s="30"/>
      <c r="F146" s="30"/>
      <c r="G146" s="30"/>
      <c r="H146" s="30"/>
      <c r="I146" s="30"/>
      <c r="J146" s="37"/>
      <c r="K146" s="37"/>
      <c r="L146" s="60"/>
      <c r="M146" s="61" t="str">
        <f t="shared" si="3"/>
        <v/>
      </c>
      <c r="N146" s="62"/>
      <c r="Q146" s="144" t="str">
        <f>IF(N146="","",INDEX(Sheet3!A:X,MATCH(E146&amp;L146,Sheet3!C:C,0),MATCH(N146,Sheet3!$1:$1,0))*W146)</f>
        <v/>
      </c>
      <c r="R146" s="144"/>
      <c r="S146" s="63"/>
      <c r="V146" s="58"/>
      <c r="W146" s="27">
        <f>IF(E146="控室",VLOOKUP(H146,Sheet2!$B$22:$C$52,2,FALSE),1)</f>
        <v>1</v>
      </c>
    </row>
    <row r="147" spans="1:23" ht="15" customHeight="1" x14ac:dyDescent="0.15">
      <c r="A147" s="27">
        <v>48</v>
      </c>
      <c r="B147" s="64"/>
      <c r="C147" s="65"/>
      <c r="D147" s="65"/>
      <c r="E147" s="66"/>
      <c r="F147" s="66"/>
      <c r="G147" s="66"/>
      <c r="H147" s="66"/>
      <c r="I147" s="66"/>
      <c r="J147" s="67"/>
      <c r="K147" s="67"/>
      <c r="L147" s="68"/>
      <c r="M147" s="69" t="str">
        <f t="shared" si="3"/>
        <v/>
      </c>
      <c r="N147" s="70"/>
      <c r="O147" s="71"/>
      <c r="P147" s="71"/>
      <c r="Q147" s="145" t="str">
        <f>IF(N147="","",INDEX(Sheet3!A:X,MATCH(E147&amp;L147,Sheet3!C:C,0),MATCH(N147,Sheet3!$1:$1,0))*W147)</f>
        <v/>
      </c>
      <c r="R147" s="145"/>
      <c r="S147" s="72"/>
      <c r="T147" s="71"/>
      <c r="U147" s="71"/>
      <c r="V147" s="73"/>
      <c r="W147" s="27">
        <f>IF(E147="控室",VLOOKUP(H147,Sheet2!$B$22:$C$52,2,FALSE),1)</f>
        <v>1</v>
      </c>
    </row>
    <row r="148" spans="1:23" ht="15" customHeight="1" x14ac:dyDescent="0.15">
      <c r="A148" s="27">
        <v>49</v>
      </c>
      <c r="B148" s="58"/>
      <c r="C148" s="59"/>
      <c r="D148" s="59"/>
      <c r="E148" s="30"/>
      <c r="F148" s="30"/>
      <c r="G148" s="30"/>
      <c r="H148" s="30"/>
      <c r="I148" s="30"/>
      <c r="J148" s="37"/>
      <c r="K148" s="37"/>
      <c r="L148" s="60"/>
      <c r="M148" s="61" t="str">
        <f t="shared" si="3"/>
        <v/>
      </c>
      <c r="N148" s="62"/>
      <c r="Q148" s="144" t="str">
        <f>IF(N148="","",INDEX(Sheet3!A:X,MATCH(E148&amp;L148,Sheet3!C:C,0),MATCH(N148,Sheet3!$1:$1,0))*W148)</f>
        <v/>
      </c>
      <c r="R148" s="144"/>
      <c r="S148" s="63"/>
      <c r="V148" s="58"/>
      <c r="W148" s="27">
        <f>IF(E148="控室",VLOOKUP(H148,Sheet2!$B$22:$C$52,2,FALSE),1)</f>
        <v>1</v>
      </c>
    </row>
    <row r="149" spans="1:23" ht="15" customHeight="1" x14ac:dyDescent="0.15">
      <c r="A149" s="27">
        <v>50</v>
      </c>
      <c r="B149" s="64"/>
      <c r="C149" s="65"/>
      <c r="D149" s="65"/>
      <c r="E149" s="66"/>
      <c r="F149" s="66"/>
      <c r="G149" s="66"/>
      <c r="H149" s="66"/>
      <c r="I149" s="66"/>
      <c r="J149" s="67"/>
      <c r="K149" s="67"/>
      <c r="L149" s="68"/>
      <c r="M149" s="69" t="str">
        <f t="shared" si="3"/>
        <v/>
      </c>
      <c r="N149" s="70"/>
      <c r="O149" s="71"/>
      <c r="P149" s="71"/>
      <c r="Q149" s="145" t="str">
        <f>IF(N149="","",INDEX(Sheet3!A:X,MATCH(E149&amp;L149,Sheet3!C:C,0),MATCH(N149,Sheet3!$1:$1,0))*W149)</f>
        <v/>
      </c>
      <c r="R149" s="145"/>
      <c r="S149" s="72"/>
      <c r="T149" s="71"/>
      <c r="U149" s="71"/>
      <c r="V149" s="73"/>
      <c r="W149" s="27">
        <f>IF(E149="控室",VLOOKUP(H149,Sheet2!$B$22:$C$52,2,FALSE),1)</f>
        <v>1</v>
      </c>
    </row>
    <row r="150" spans="1:23" ht="18.75" customHeight="1" x14ac:dyDescent="0.15">
      <c r="B150" s="50"/>
      <c r="C150" s="74"/>
      <c r="D150" s="54"/>
      <c r="E150" s="75"/>
      <c r="F150" s="76"/>
      <c r="G150" s="77"/>
      <c r="H150" s="76"/>
      <c r="I150" s="54"/>
      <c r="J150" s="54"/>
      <c r="K150" s="54"/>
      <c r="L150" s="54"/>
      <c r="M150" s="76"/>
      <c r="N150" s="76"/>
      <c r="O150" s="50" t="s">
        <v>262</v>
      </c>
      <c r="P150" s="78">
        <f>SUM(Q100:R149)</f>
        <v>0</v>
      </c>
      <c r="Q150" s="78"/>
      <c r="R150" s="78"/>
      <c r="S150" s="79"/>
      <c r="T150" s="54"/>
      <c r="U150" s="50"/>
      <c r="V150" s="57"/>
      <c r="W150" s="27"/>
    </row>
    <row r="151" spans="1:23" ht="18.75" customHeight="1" x14ac:dyDescent="0.15">
      <c r="B151" s="83"/>
      <c r="C151" s="84"/>
      <c r="D151" s="85"/>
      <c r="E151" s="86"/>
      <c r="F151" s="87"/>
      <c r="G151" s="88"/>
      <c r="H151" s="87"/>
      <c r="I151" s="85"/>
      <c r="J151" s="85"/>
      <c r="K151" s="85"/>
      <c r="L151" s="85"/>
      <c r="M151" s="87"/>
      <c r="N151" s="87"/>
      <c r="O151" s="83" t="s">
        <v>276</v>
      </c>
      <c r="P151" s="89">
        <f>SUM(P93,P150)</f>
        <v>1608930</v>
      </c>
      <c r="Q151" s="89"/>
      <c r="R151" s="89"/>
      <c r="S151" s="90"/>
      <c r="T151" s="85"/>
      <c r="U151" s="83"/>
      <c r="V151" s="57"/>
      <c r="W151" s="27"/>
    </row>
    <row r="152" spans="1:23" ht="18" customHeight="1" x14ac:dyDescent="0.15">
      <c r="C152" s="37"/>
      <c r="E152" s="33"/>
      <c r="F152" s="60"/>
      <c r="G152" s="80"/>
      <c r="H152" s="60"/>
      <c r="N152" s="60"/>
      <c r="O152" s="60"/>
      <c r="Q152" s="146"/>
      <c r="R152" s="81"/>
      <c r="S152" s="82"/>
      <c r="T152" s="82"/>
      <c r="U152" s="82"/>
      <c r="V152" s="29"/>
      <c r="W152" s="27"/>
    </row>
    <row r="153" spans="1:23" ht="22.5" customHeight="1" x14ac:dyDescent="0.15">
      <c r="B153" s="27" t="s">
        <v>277</v>
      </c>
      <c r="C153" s="37"/>
      <c r="L153" s="33"/>
      <c r="N153" s="33"/>
      <c r="O153" s="33"/>
      <c r="P153" s="33"/>
      <c r="S153" s="33"/>
      <c r="T153" s="33"/>
      <c r="U153" s="49" t="s">
        <v>138</v>
      </c>
      <c r="W153" s="27"/>
    </row>
    <row r="154" spans="1:23" ht="15" customHeight="1" x14ac:dyDescent="0.15">
      <c r="B154" s="28"/>
      <c r="R154" s="31">
        <f ca="1">R39</f>
        <v>45200</v>
      </c>
      <c r="S154" s="31"/>
      <c r="T154" s="31">
        <v>42269</v>
      </c>
      <c r="U154" s="31"/>
      <c r="W154" s="28"/>
    </row>
    <row r="155" spans="1:23" ht="15" customHeight="1" x14ac:dyDescent="0.15">
      <c r="B155" s="28"/>
      <c r="C155" s="32" t="s">
        <v>264</v>
      </c>
      <c r="D155" s="32"/>
      <c r="E155" s="143">
        <f>$E$11</f>
        <v>0</v>
      </c>
      <c r="F155" s="143"/>
      <c r="G155" s="143"/>
      <c r="H155" s="143"/>
      <c r="I155" s="143"/>
      <c r="W155" s="28"/>
    </row>
    <row r="156" spans="1:23" ht="6.75" customHeight="1" x14ac:dyDescent="0.15">
      <c r="C156" s="37"/>
      <c r="L156" s="33"/>
      <c r="N156" s="33"/>
      <c r="O156" s="33"/>
      <c r="P156" s="33"/>
      <c r="S156" s="33"/>
      <c r="T156" s="33"/>
      <c r="U156" s="33"/>
      <c r="W156" s="27"/>
    </row>
    <row r="157" spans="1:23" ht="15.75" x14ac:dyDescent="0.15">
      <c r="B157" s="50"/>
      <c r="C157" s="53" t="s">
        <v>154</v>
      </c>
      <c r="D157" s="53"/>
      <c r="E157" s="53" t="s">
        <v>245</v>
      </c>
      <c r="F157" s="53"/>
      <c r="G157" s="53"/>
      <c r="H157" s="53"/>
      <c r="I157" s="53"/>
      <c r="J157" s="53" t="s">
        <v>132</v>
      </c>
      <c r="K157" s="53"/>
      <c r="L157" s="53"/>
      <c r="M157" s="53"/>
      <c r="N157" s="53" t="s">
        <v>268</v>
      </c>
      <c r="O157" s="53"/>
      <c r="P157" s="92" t="s">
        <v>133</v>
      </c>
      <c r="Q157" s="92"/>
      <c r="R157" s="92"/>
      <c r="S157" s="92"/>
      <c r="T157" s="53" t="s">
        <v>269</v>
      </c>
      <c r="U157" s="53"/>
      <c r="V157" s="93"/>
      <c r="W157" s="27"/>
    </row>
    <row r="158" spans="1:23" ht="15.75" x14ac:dyDescent="0.15">
      <c r="B158" s="94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77" t="s">
        <v>6</v>
      </c>
      <c r="Q158" s="77" t="s">
        <v>7</v>
      </c>
      <c r="R158" s="77" t="s">
        <v>8</v>
      </c>
      <c r="S158" s="77" t="s">
        <v>136</v>
      </c>
      <c r="T158" s="53"/>
      <c r="U158" s="53"/>
      <c r="V158" s="95"/>
      <c r="W158" s="27"/>
    </row>
    <row r="159" spans="1:23" ht="12.95" customHeight="1" x14ac:dyDescent="0.15">
      <c r="A159" s="27">
        <v>1</v>
      </c>
      <c r="B159" s="58"/>
      <c r="C159" s="59"/>
      <c r="D159" s="59"/>
      <c r="E159" s="30"/>
      <c r="F159" s="30"/>
      <c r="G159" s="30"/>
      <c r="H159" s="30"/>
      <c r="I159" s="30"/>
      <c r="J159" s="30"/>
      <c r="K159" s="30"/>
      <c r="L159" s="30"/>
      <c r="M159" s="30"/>
      <c r="N159" s="96" t="str">
        <f>IF(J159="","",VLOOKUP(J159,Sheet2!$H:$I,2,FALSE))</f>
        <v/>
      </c>
      <c r="O159" s="96"/>
      <c r="P159" s="97"/>
      <c r="Q159" s="97"/>
      <c r="R159" s="97"/>
      <c r="S159" s="97" t="str">
        <f>IF(J159="","",SUM(P159:R159))</f>
        <v/>
      </c>
      <c r="T159" s="96" t="str">
        <f>IF(N159="","",N159*SUM(P159:R159))</f>
        <v/>
      </c>
      <c r="U159" s="96"/>
      <c r="V159" s="58"/>
      <c r="W159" s="27"/>
    </row>
    <row r="160" spans="1:23" ht="12.95" customHeight="1" x14ac:dyDescent="0.15">
      <c r="A160" s="27">
        <v>2</v>
      </c>
      <c r="B160" s="64"/>
      <c r="C160" s="65"/>
      <c r="D160" s="65"/>
      <c r="E160" s="66"/>
      <c r="F160" s="66"/>
      <c r="G160" s="66"/>
      <c r="H160" s="66"/>
      <c r="I160" s="66"/>
      <c r="J160" s="66"/>
      <c r="K160" s="66"/>
      <c r="L160" s="66"/>
      <c r="M160" s="66"/>
      <c r="N160" s="98" t="str">
        <f>IF(J160="","",VLOOKUP(J160,Sheet2!$H:$I,2,FALSE))</f>
        <v/>
      </c>
      <c r="O160" s="98"/>
      <c r="P160" s="99"/>
      <c r="Q160" s="99"/>
      <c r="R160" s="99"/>
      <c r="S160" s="99" t="str">
        <f t="shared" ref="S160:S215" si="5">IF(J160="","",SUM(P160:R160))</f>
        <v/>
      </c>
      <c r="T160" s="98" t="str">
        <f t="shared" ref="T160:T215" si="6">IF(N160="","",N160*SUM(P160:R160))</f>
        <v/>
      </c>
      <c r="U160" s="98"/>
      <c r="V160" s="100"/>
      <c r="W160" s="27"/>
    </row>
    <row r="161" spans="1:22" s="27" customFormat="1" ht="12.95" customHeight="1" x14ac:dyDescent="0.15">
      <c r="A161" s="27">
        <v>3</v>
      </c>
      <c r="B161" s="58"/>
      <c r="C161" s="59"/>
      <c r="D161" s="59"/>
      <c r="E161" s="30"/>
      <c r="F161" s="30"/>
      <c r="G161" s="30"/>
      <c r="H161" s="30"/>
      <c r="I161" s="30"/>
      <c r="J161" s="30"/>
      <c r="K161" s="30"/>
      <c r="L161" s="30"/>
      <c r="M161" s="30"/>
      <c r="N161" s="96" t="str">
        <f>IF(J161="","",VLOOKUP(J161,Sheet2!$H:$I,2,FALSE))</f>
        <v/>
      </c>
      <c r="O161" s="96"/>
      <c r="P161" s="97"/>
      <c r="Q161" s="97"/>
      <c r="R161" s="97"/>
      <c r="S161" s="97" t="str">
        <f t="shared" si="5"/>
        <v/>
      </c>
      <c r="T161" s="96" t="str">
        <f t="shared" si="6"/>
        <v/>
      </c>
      <c r="U161" s="96"/>
      <c r="V161" s="58"/>
    </row>
    <row r="162" spans="1:22" s="27" customFormat="1" ht="12.95" customHeight="1" x14ac:dyDescent="0.15">
      <c r="A162" s="27">
        <v>4</v>
      </c>
      <c r="B162" s="64"/>
      <c r="C162" s="65"/>
      <c r="D162" s="65"/>
      <c r="E162" s="66"/>
      <c r="F162" s="66"/>
      <c r="G162" s="66"/>
      <c r="H162" s="66"/>
      <c r="I162" s="66"/>
      <c r="J162" s="66"/>
      <c r="K162" s="66"/>
      <c r="L162" s="66"/>
      <c r="M162" s="66"/>
      <c r="N162" s="98" t="str">
        <f>IF(J162="","",VLOOKUP(J162,Sheet2!$H:$I,2,FALSE))</f>
        <v/>
      </c>
      <c r="O162" s="98"/>
      <c r="P162" s="99"/>
      <c r="Q162" s="99"/>
      <c r="R162" s="99"/>
      <c r="S162" s="99" t="str">
        <f t="shared" si="5"/>
        <v/>
      </c>
      <c r="T162" s="98" t="str">
        <f t="shared" si="6"/>
        <v/>
      </c>
      <c r="U162" s="98"/>
      <c r="V162" s="100"/>
    </row>
    <row r="163" spans="1:22" s="27" customFormat="1" ht="12.95" customHeight="1" x14ac:dyDescent="0.15">
      <c r="A163" s="27">
        <v>5</v>
      </c>
      <c r="B163" s="58"/>
      <c r="C163" s="59"/>
      <c r="D163" s="59"/>
      <c r="E163" s="30"/>
      <c r="F163" s="30"/>
      <c r="G163" s="30"/>
      <c r="H163" s="30"/>
      <c r="I163" s="30"/>
      <c r="J163" s="30"/>
      <c r="K163" s="30"/>
      <c r="L163" s="30"/>
      <c r="M163" s="30"/>
      <c r="N163" s="96" t="str">
        <f>IF(J163="","",VLOOKUP(J163,Sheet2!$H:$I,2,FALSE))</f>
        <v/>
      </c>
      <c r="O163" s="96"/>
      <c r="P163" s="97"/>
      <c r="Q163" s="97"/>
      <c r="R163" s="97"/>
      <c r="S163" s="97" t="str">
        <f t="shared" si="5"/>
        <v/>
      </c>
      <c r="T163" s="96" t="str">
        <f t="shared" si="6"/>
        <v/>
      </c>
      <c r="U163" s="96"/>
      <c r="V163" s="58"/>
    </row>
    <row r="164" spans="1:22" s="27" customFormat="1" ht="12.95" customHeight="1" x14ac:dyDescent="0.15">
      <c r="A164" s="27">
        <v>6</v>
      </c>
      <c r="B164" s="64"/>
      <c r="C164" s="65"/>
      <c r="D164" s="65"/>
      <c r="E164" s="66"/>
      <c r="F164" s="66"/>
      <c r="G164" s="66"/>
      <c r="H164" s="66"/>
      <c r="I164" s="66"/>
      <c r="J164" s="66"/>
      <c r="K164" s="66"/>
      <c r="L164" s="66"/>
      <c r="M164" s="66"/>
      <c r="N164" s="98" t="str">
        <f>IF(J164="","",VLOOKUP(J164,Sheet2!$H:$I,2,FALSE))</f>
        <v/>
      </c>
      <c r="O164" s="98"/>
      <c r="P164" s="99"/>
      <c r="Q164" s="99"/>
      <c r="R164" s="99"/>
      <c r="S164" s="99" t="str">
        <f t="shared" si="5"/>
        <v/>
      </c>
      <c r="T164" s="98" t="str">
        <f>IF(N164="","",N164*SUM(P164:R164))</f>
        <v/>
      </c>
      <c r="U164" s="98"/>
      <c r="V164" s="100"/>
    </row>
    <row r="165" spans="1:22" s="27" customFormat="1" ht="12.95" customHeight="1" x14ac:dyDescent="0.15">
      <c r="A165" s="27">
        <v>7</v>
      </c>
      <c r="B165" s="58"/>
      <c r="C165" s="59"/>
      <c r="D165" s="59"/>
      <c r="E165" s="30"/>
      <c r="F165" s="30"/>
      <c r="G165" s="30"/>
      <c r="H165" s="30"/>
      <c r="I165" s="30"/>
      <c r="J165" s="30"/>
      <c r="K165" s="30"/>
      <c r="L165" s="30"/>
      <c r="M165" s="30"/>
      <c r="N165" s="96" t="str">
        <f>IF(J165="","",VLOOKUP(J165,Sheet2!$H:$I,2,FALSE))</f>
        <v/>
      </c>
      <c r="O165" s="96"/>
      <c r="P165" s="97"/>
      <c r="Q165" s="97"/>
      <c r="R165" s="97"/>
      <c r="S165" s="97" t="str">
        <f t="shared" si="5"/>
        <v/>
      </c>
      <c r="T165" s="96" t="str">
        <f t="shared" si="6"/>
        <v/>
      </c>
      <c r="U165" s="96"/>
      <c r="V165" s="58"/>
    </row>
    <row r="166" spans="1:22" s="27" customFormat="1" ht="12.95" customHeight="1" x14ac:dyDescent="0.15">
      <c r="A166" s="27">
        <v>8</v>
      </c>
      <c r="B166" s="64"/>
      <c r="C166" s="65"/>
      <c r="D166" s="65"/>
      <c r="E166" s="66"/>
      <c r="F166" s="66"/>
      <c r="G166" s="66"/>
      <c r="H166" s="66"/>
      <c r="I166" s="66"/>
      <c r="J166" s="66"/>
      <c r="K166" s="66"/>
      <c r="L166" s="66"/>
      <c r="M166" s="66"/>
      <c r="N166" s="98" t="str">
        <f>IF(J166="","",VLOOKUP(J166,Sheet2!$H:$I,2,FALSE))</f>
        <v/>
      </c>
      <c r="O166" s="98"/>
      <c r="P166" s="99"/>
      <c r="Q166" s="99"/>
      <c r="R166" s="99"/>
      <c r="S166" s="99" t="str">
        <f t="shared" si="5"/>
        <v/>
      </c>
      <c r="T166" s="98" t="str">
        <f t="shared" si="6"/>
        <v/>
      </c>
      <c r="U166" s="98"/>
      <c r="V166" s="100"/>
    </row>
    <row r="167" spans="1:22" s="27" customFormat="1" ht="12.95" customHeight="1" x14ac:dyDescent="0.15">
      <c r="A167" s="27">
        <v>9</v>
      </c>
      <c r="B167" s="58"/>
      <c r="C167" s="59"/>
      <c r="D167" s="59"/>
      <c r="E167" s="30"/>
      <c r="F167" s="30"/>
      <c r="G167" s="30"/>
      <c r="H167" s="30"/>
      <c r="I167" s="30"/>
      <c r="J167" s="30"/>
      <c r="K167" s="30"/>
      <c r="L167" s="30"/>
      <c r="M167" s="30"/>
      <c r="N167" s="96" t="str">
        <f>IF(J167="","",VLOOKUP(J167,Sheet2!$H:$I,2,FALSE))</f>
        <v/>
      </c>
      <c r="O167" s="96"/>
      <c r="P167" s="97"/>
      <c r="Q167" s="97"/>
      <c r="R167" s="97"/>
      <c r="S167" s="97" t="str">
        <f t="shared" si="5"/>
        <v/>
      </c>
      <c r="T167" s="96" t="str">
        <f t="shared" si="6"/>
        <v/>
      </c>
      <c r="U167" s="96"/>
      <c r="V167" s="58"/>
    </row>
    <row r="168" spans="1:22" s="27" customFormat="1" ht="12.95" customHeight="1" x14ac:dyDescent="0.15">
      <c r="A168" s="27">
        <v>10</v>
      </c>
      <c r="B168" s="64"/>
      <c r="C168" s="65"/>
      <c r="D168" s="65"/>
      <c r="E168" s="66"/>
      <c r="F168" s="66"/>
      <c r="G168" s="66"/>
      <c r="H168" s="66"/>
      <c r="I168" s="66"/>
      <c r="J168" s="66"/>
      <c r="K168" s="66"/>
      <c r="L168" s="66"/>
      <c r="M168" s="66"/>
      <c r="N168" s="98" t="str">
        <f>IF(J168="","",VLOOKUP(J168,Sheet2!$H:$I,2,FALSE))</f>
        <v/>
      </c>
      <c r="O168" s="98"/>
      <c r="P168" s="99"/>
      <c r="Q168" s="99"/>
      <c r="R168" s="99"/>
      <c r="S168" s="99" t="str">
        <f t="shared" si="5"/>
        <v/>
      </c>
      <c r="T168" s="98" t="str">
        <f t="shared" si="6"/>
        <v/>
      </c>
      <c r="U168" s="98"/>
      <c r="V168" s="100"/>
    </row>
    <row r="169" spans="1:22" s="27" customFormat="1" ht="12.95" customHeight="1" x14ac:dyDescent="0.15">
      <c r="A169" s="27">
        <v>11</v>
      </c>
      <c r="B169" s="58"/>
      <c r="C169" s="59"/>
      <c r="D169" s="59"/>
      <c r="E169" s="30"/>
      <c r="F169" s="30"/>
      <c r="G169" s="30"/>
      <c r="H169" s="30"/>
      <c r="I169" s="30"/>
      <c r="J169" s="30"/>
      <c r="K169" s="30"/>
      <c r="L169" s="30"/>
      <c r="M169" s="30"/>
      <c r="N169" s="96" t="str">
        <f>IF(J169="","",VLOOKUP(J169,Sheet2!$H:$I,2,FALSE))</f>
        <v/>
      </c>
      <c r="O169" s="96"/>
      <c r="P169" s="97"/>
      <c r="Q169" s="97"/>
      <c r="R169" s="97"/>
      <c r="S169" s="97" t="str">
        <f t="shared" si="5"/>
        <v/>
      </c>
      <c r="T169" s="96" t="str">
        <f>IF(N169="","",N169*SUM(P169:R169))</f>
        <v/>
      </c>
      <c r="U169" s="96"/>
      <c r="V169" s="58"/>
    </row>
    <row r="170" spans="1:22" s="27" customFormat="1" ht="12.95" customHeight="1" x14ac:dyDescent="0.15">
      <c r="A170" s="27">
        <v>12</v>
      </c>
      <c r="B170" s="64"/>
      <c r="C170" s="65"/>
      <c r="D170" s="65"/>
      <c r="E170" s="66"/>
      <c r="F170" s="66"/>
      <c r="G170" s="66"/>
      <c r="H170" s="66"/>
      <c r="I170" s="66"/>
      <c r="J170" s="66"/>
      <c r="K170" s="66"/>
      <c r="L170" s="66"/>
      <c r="M170" s="66"/>
      <c r="N170" s="98" t="str">
        <f>IF(J170="","",VLOOKUP(J170,Sheet2!$H:$I,2,FALSE))</f>
        <v/>
      </c>
      <c r="O170" s="98"/>
      <c r="P170" s="99"/>
      <c r="Q170" s="99"/>
      <c r="R170" s="99"/>
      <c r="S170" s="99" t="str">
        <f t="shared" si="5"/>
        <v/>
      </c>
      <c r="T170" s="98" t="str">
        <f t="shared" si="6"/>
        <v/>
      </c>
      <c r="U170" s="98"/>
      <c r="V170" s="100"/>
    </row>
    <row r="171" spans="1:22" s="27" customFormat="1" ht="12.95" customHeight="1" x14ac:dyDescent="0.15">
      <c r="A171" s="27">
        <v>13</v>
      </c>
      <c r="B171" s="58"/>
      <c r="C171" s="59"/>
      <c r="D171" s="59"/>
      <c r="E171" s="30"/>
      <c r="F171" s="30"/>
      <c r="G171" s="30"/>
      <c r="H171" s="30"/>
      <c r="I171" s="30"/>
      <c r="J171" s="30"/>
      <c r="K171" s="30"/>
      <c r="L171" s="30"/>
      <c r="M171" s="30"/>
      <c r="N171" s="96" t="str">
        <f>IF(J171="","",VLOOKUP(J171,Sheet2!$H:$I,2,FALSE))</f>
        <v/>
      </c>
      <c r="O171" s="96"/>
      <c r="P171" s="97"/>
      <c r="Q171" s="97"/>
      <c r="R171" s="97"/>
      <c r="S171" s="97" t="str">
        <f t="shared" si="5"/>
        <v/>
      </c>
      <c r="T171" s="96" t="str">
        <f t="shared" si="6"/>
        <v/>
      </c>
      <c r="U171" s="96"/>
      <c r="V171" s="58"/>
    </row>
    <row r="172" spans="1:22" s="27" customFormat="1" ht="12.95" customHeight="1" x14ac:dyDescent="0.15">
      <c r="A172" s="27">
        <v>14</v>
      </c>
      <c r="B172" s="64"/>
      <c r="C172" s="65"/>
      <c r="D172" s="65"/>
      <c r="E172" s="66"/>
      <c r="F172" s="66"/>
      <c r="G172" s="66"/>
      <c r="H172" s="66"/>
      <c r="I172" s="66"/>
      <c r="J172" s="66"/>
      <c r="K172" s="66"/>
      <c r="L172" s="66"/>
      <c r="M172" s="66"/>
      <c r="N172" s="98" t="str">
        <f>IF(J172="","",VLOOKUP(J172,Sheet2!$H:$I,2,FALSE))</f>
        <v/>
      </c>
      <c r="O172" s="98"/>
      <c r="P172" s="99"/>
      <c r="Q172" s="99"/>
      <c r="R172" s="99"/>
      <c r="S172" s="99" t="str">
        <f t="shared" si="5"/>
        <v/>
      </c>
      <c r="T172" s="98" t="str">
        <f t="shared" si="6"/>
        <v/>
      </c>
      <c r="U172" s="98"/>
      <c r="V172" s="100"/>
    </row>
    <row r="173" spans="1:22" s="27" customFormat="1" ht="12.95" customHeight="1" x14ac:dyDescent="0.15">
      <c r="A173" s="27">
        <v>15</v>
      </c>
      <c r="B173" s="58"/>
      <c r="C173" s="59"/>
      <c r="D173" s="59"/>
      <c r="E173" s="30"/>
      <c r="F173" s="30"/>
      <c r="G173" s="30"/>
      <c r="H173" s="30"/>
      <c r="I173" s="30"/>
      <c r="J173" s="30"/>
      <c r="K173" s="30"/>
      <c r="L173" s="30"/>
      <c r="M173" s="30"/>
      <c r="N173" s="96" t="str">
        <f>IF(J173="","",VLOOKUP(J173,Sheet2!$H:$I,2,FALSE))</f>
        <v/>
      </c>
      <c r="O173" s="96"/>
      <c r="P173" s="97"/>
      <c r="Q173" s="97"/>
      <c r="R173" s="97"/>
      <c r="S173" s="97" t="str">
        <f t="shared" si="5"/>
        <v/>
      </c>
      <c r="T173" s="96" t="str">
        <f t="shared" si="6"/>
        <v/>
      </c>
      <c r="U173" s="96"/>
      <c r="V173" s="58"/>
    </row>
    <row r="174" spans="1:22" s="27" customFormat="1" ht="12.95" customHeight="1" x14ac:dyDescent="0.15">
      <c r="A174" s="27">
        <v>16</v>
      </c>
      <c r="B174" s="64"/>
      <c r="C174" s="65"/>
      <c r="D174" s="65"/>
      <c r="E174" s="66"/>
      <c r="F174" s="66"/>
      <c r="G174" s="66"/>
      <c r="H174" s="66"/>
      <c r="I174" s="66"/>
      <c r="J174" s="66"/>
      <c r="K174" s="66"/>
      <c r="L174" s="66"/>
      <c r="M174" s="66"/>
      <c r="N174" s="98" t="str">
        <f>IF(J174="","",VLOOKUP(J174,Sheet2!$H:$I,2,FALSE))</f>
        <v/>
      </c>
      <c r="O174" s="98"/>
      <c r="P174" s="99"/>
      <c r="Q174" s="99"/>
      <c r="R174" s="99"/>
      <c r="S174" s="99" t="str">
        <f t="shared" si="5"/>
        <v/>
      </c>
      <c r="T174" s="98" t="str">
        <f>IF(N174="","",N174*SUM(P174:R174))</f>
        <v/>
      </c>
      <c r="U174" s="98"/>
      <c r="V174" s="100"/>
    </row>
    <row r="175" spans="1:22" s="27" customFormat="1" ht="12.95" customHeight="1" x14ac:dyDescent="0.15">
      <c r="A175" s="27">
        <v>17</v>
      </c>
      <c r="B175" s="58"/>
      <c r="C175" s="59"/>
      <c r="D175" s="59"/>
      <c r="E175" s="30"/>
      <c r="F175" s="30"/>
      <c r="G175" s="30"/>
      <c r="H175" s="30"/>
      <c r="I175" s="30"/>
      <c r="J175" s="30"/>
      <c r="K175" s="30"/>
      <c r="L175" s="30"/>
      <c r="M175" s="30"/>
      <c r="N175" s="96" t="str">
        <f>IF(J175="","",VLOOKUP(J175,Sheet2!$H:$I,2,FALSE))</f>
        <v/>
      </c>
      <c r="O175" s="96"/>
      <c r="P175" s="97"/>
      <c r="Q175" s="97"/>
      <c r="R175" s="97"/>
      <c r="S175" s="97" t="str">
        <f t="shared" si="5"/>
        <v/>
      </c>
      <c r="T175" s="96" t="str">
        <f t="shared" si="6"/>
        <v/>
      </c>
      <c r="U175" s="96"/>
      <c r="V175" s="58"/>
    </row>
    <row r="176" spans="1:22" s="27" customFormat="1" ht="12.95" customHeight="1" x14ac:dyDescent="0.15">
      <c r="A176" s="27">
        <v>18</v>
      </c>
      <c r="B176" s="64"/>
      <c r="C176" s="65"/>
      <c r="D176" s="65"/>
      <c r="E176" s="66"/>
      <c r="F176" s="66"/>
      <c r="G176" s="66"/>
      <c r="H176" s="66"/>
      <c r="I176" s="66"/>
      <c r="J176" s="66"/>
      <c r="K176" s="66"/>
      <c r="L176" s="66"/>
      <c r="M176" s="66"/>
      <c r="N176" s="98" t="str">
        <f>IF(J176="","",VLOOKUP(J176,Sheet2!$H:$I,2,FALSE))</f>
        <v/>
      </c>
      <c r="O176" s="98"/>
      <c r="P176" s="99"/>
      <c r="Q176" s="99"/>
      <c r="R176" s="99"/>
      <c r="S176" s="99" t="str">
        <f t="shared" si="5"/>
        <v/>
      </c>
      <c r="T176" s="98" t="str">
        <f t="shared" si="6"/>
        <v/>
      </c>
      <c r="U176" s="98"/>
      <c r="V176" s="100"/>
    </row>
    <row r="177" spans="1:22" s="27" customFormat="1" ht="12.95" customHeight="1" x14ac:dyDescent="0.15">
      <c r="A177" s="27">
        <v>19</v>
      </c>
      <c r="B177" s="58"/>
      <c r="C177" s="59"/>
      <c r="D177" s="59"/>
      <c r="E177" s="30"/>
      <c r="F177" s="30"/>
      <c r="G177" s="30"/>
      <c r="H177" s="30"/>
      <c r="I177" s="30"/>
      <c r="J177" s="30"/>
      <c r="K177" s="30"/>
      <c r="L177" s="30"/>
      <c r="M177" s="30"/>
      <c r="N177" s="96" t="str">
        <f>IF(J177="","",VLOOKUP(J177,Sheet2!$H:$I,2,FALSE))</f>
        <v/>
      </c>
      <c r="O177" s="96"/>
      <c r="P177" s="97"/>
      <c r="Q177" s="97"/>
      <c r="R177" s="97"/>
      <c r="S177" s="97" t="str">
        <f t="shared" si="5"/>
        <v/>
      </c>
      <c r="T177" s="96" t="str">
        <f t="shared" si="6"/>
        <v/>
      </c>
      <c r="U177" s="96"/>
      <c r="V177" s="58"/>
    </row>
    <row r="178" spans="1:22" s="27" customFormat="1" ht="12.95" customHeight="1" x14ac:dyDescent="0.15">
      <c r="A178" s="27">
        <v>20</v>
      </c>
      <c r="B178" s="64"/>
      <c r="C178" s="65"/>
      <c r="D178" s="65"/>
      <c r="E178" s="66"/>
      <c r="F178" s="66"/>
      <c r="G178" s="66"/>
      <c r="H178" s="66"/>
      <c r="I178" s="66"/>
      <c r="J178" s="66"/>
      <c r="K178" s="66"/>
      <c r="L178" s="66"/>
      <c r="M178" s="66"/>
      <c r="N178" s="98" t="str">
        <f>IF(J178="","",VLOOKUP(J178,Sheet2!$H:$I,2,FALSE))</f>
        <v/>
      </c>
      <c r="O178" s="98"/>
      <c r="P178" s="99"/>
      <c r="Q178" s="99"/>
      <c r="R178" s="99"/>
      <c r="S178" s="99" t="str">
        <f t="shared" si="5"/>
        <v/>
      </c>
      <c r="T178" s="98" t="str">
        <f t="shared" si="6"/>
        <v/>
      </c>
      <c r="U178" s="98"/>
      <c r="V178" s="100"/>
    </row>
    <row r="179" spans="1:22" s="27" customFormat="1" ht="12.95" customHeight="1" x14ac:dyDescent="0.15">
      <c r="A179" s="27">
        <v>21</v>
      </c>
      <c r="B179" s="58"/>
      <c r="C179" s="59"/>
      <c r="D179" s="59"/>
      <c r="E179" s="30"/>
      <c r="F179" s="30"/>
      <c r="G179" s="30"/>
      <c r="H179" s="30"/>
      <c r="I179" s="30"/>
      <c r="J179" s="30"/>
      <c r="K179" s="30"/>
      <c r="L179" s="30"/>
      <c r="M179" s="30"/>
      <c r="N179" s="96" t="str">
        <f>IF(J179="","",VLOOKUP(J179,Sheet2!$H:$I,2,FALSE))</f>
        <v/>
      </c>
      <c r="O179" s="96"/>
      <c r="P179" s="97"/>
      <c r="Q179" s="97"/>
      <c r="R179" s="97"/>
      <c r="S179" s="97" t="str">
        <f t="shared" si="5"/>
        <v/>
      </c>
      <c r="T179" s="96" t="str">
        <f>IF(N179="","",N179*SUM(P179:R179))</f>
        <v/>
      </c>
      <c r="U179" s="96"/>
      <c r="V179" s="58"/>
    </row>
    <row r="180" spans="1:22" s="27" customFormat="1" ht="12.95" customHeight="1" x14ac:dyDescent="0.15">
      <c r="A180" s="27">
        <v>22</v>
      </c>
      <c r="B180" s="64"/>
      <c r="C180" s="65"/>
      <c r="D180" s="65"/>
      <c r="E180" s="66"/>
      <c r="F180" s="66"/>
      <c r="G180" s="66"/>
      <c r="H180" s="66"/>
      <c r="I180" s="66"/>
      <c r="J180" s="66"/>
      <c r="K180" s="66"/>
      <c r="L180" s="66"/>
      <c r="M180" s="66"/>
      <c r="N180" s="98" t="str">
        <f>IF(J180="","",VLOOKUP(J180,Sheet2!$H:$I,2,FALSE))</f>
        <v/>
      </c>
      <c r="O180" s="98"/>
      <c r="P180" s="99"/>
      <c r="Q180" s="99"/>
      <c r="R180" s="99"/>
      <c r="S180" s="99" t="str">
        <f t="shared" si="5"/>
        <v/>
      </c>
      <c r="T180" s="98" t="str">
        <f t="shared" si="6"/>
        <v/>
      </c>
      <c r="U180" s="98"/>
      <c r="V180" s="100"/>
    </row>
    <row r="181" spans="1:22" s="27" customFormat="1" ht="12.95" customHeight="1" x14ac:dyDescent="0.15">
      <c r="A181" s="27">
        <v>23</v>
      </c>
      <c r="B181" s="58"/>
      <c r="C181" s="59"/>
      <c r="D181" s="59"/>
      <c r="E181" s="30"/>
      <c r="F181" s="30"/>
      <c r="G181" s="30"/>
      <c r="H181" s="30"/>
      <c r="I181" s="30"/>
      <c r="J181" s="30"/>
      <c r="K181" s="30"/>
      <c r="L181" s="30"/>
      <c r="M181" s="30"/>
      <c r="N181" s="96" t="str">
        <f>IF(J181="","",VLOOKUP(J181,Sheet2!$H:$I,2,FALSE))</f>
        <v/>
      </c>
      <c r="O181" s="96"/>
      <c r="P181" s="97"/>
      <c r="Q181" s="97"/>
      <c r="R181" s="97"/>
      <c r="S181" s="97" t="str">
        <f t="shared" si="5"/>
        <v/>
      </c>
      <c r="T181" s="96" t="str">
        <f t="shared" si="6"/>
        <v/>
      </c>
      <c r="U181" s="96"/>
      <c r="V181" s="58"/>
    </row>
    <row r="182" spans="1:22" s="27" customFormat="1" ht="12.95" customHeight="1" x14ac:dyDescent="0.15">
      <c r="A182" s="27">
        <v>24</v>
      </c>
      <c r="B182" s="64"/>
      <c r="C182" s="65"/>
      <c r="D182" s="65"/>
      <c r="E182" s="66"/>
      <c r="F182" s="66"/>
      <c r="G182" s="66"/>
      <c r="H182" s="66"/>
      <c r="I182" s="66"/>
      <c r="J182" s="66"/>
      <c r="K182" s="66"/>
      <c r="L182" s="66"/>
      <c r="M182" s="66"/>
      <c r="N182" s="98" t="str">
        <f>IF(J182="","",VLOOKUP(J182,Sheet2!$H:$I,2,FALSE))</f>
        <v/>
      </c>
      <c r="O182" s="98"/>
      <c r="P182" s="99"/>
      <c r="Q182" s="99"/>
      <c r="R182" s="99"/>
      <c r="S182" s="99" t="str">
        <f t="shared" si="5"/>
        <v/>
      </c>
      <c r="T182" s="98" t="str">
        <f t="shared" si="6"/>
        <v/>
      </c>
      <c r="U182" s="98"/>
      <c r="V182" s="100"/>
    </row>
    <row r="183" spans="1:22" s="27" customFormat="1" ht="12.95" customHeight="1" x14ac:dyDescent="0.15">
      <c r="A183" s="27">
        <v>25</v>
      </c>
      <c r="B183" s="58"/>
      <c r="C183" s="59"/>
      <c r="D183" s="59"/>
      <c r="E183" s="30"/>
      <c r="F183" s="30"/>
      <c r="G183" s="30"/>
      <c r="H183" s="30"/>
      <c r="I183" s="30"/>
      <c r="J183" s="30"/>
      <c r="K183" s="30"/>
      <c r="L183" s="30"/>
      <c r="M183" s="30"/>
      <c r="N183" s="96" t="str">
        <f>IF(J183="","",VLOOKUP(J183,Sheet2!$H:$I,2,FALSE))</f>
        <v/>
      </c>
      <c r="O183" s="96"/>
      <c r="P183" s="97"/>
      <c r="Q183" s="97"/>
      <c r="R183" s="97"/>
      <c r="S183" s="97" t="str">
        <f t="shared" si="5"/>
        <v/>
      </c>
      <c r="T183" s="96" t="str">
        <f t="shared" si="6"/>
        <v/>
      </c>
      <c r="U183" s="96"/>
      <c r="V183" s="58"/>
    </row>
    <row r="184" spans="1:22" s="27" customFormat="1" ht="12.95" customHeight="1" x14ac:dyDescent="0.15">
      <c r="A184" s="27">
        <v>26</v>
      </c>
      <c r="B184" s="64"/>
      <c r="C184" s="65"/>
      <c r="D184" s="65"/>
      <c r="E184" s="66"/>
      <c r="F184" s="66"/>
      <c r="G184" s="66"/>
      <c r="H184" s="66"/>
      <c r="I184" s="66"/>
      <c r="J184" s="66"/>
      <c r="K184" s="66"/>
      <c r="L184" s="66"/>
      <c r="M184" s="66"/>
      <c r="N184" s="98" t="str">
        <f>IF(J184="","",VLOOKUP(J184,Sheet2!$H:$I,2,FALSE))</f>
        <v/>
      </c>
      <c r="O184" s="98"/>
      <c r="P184" s="99"/>
      <c r="Q184" s="99"/>
      <c r="R184" s="99"/>
      <c r="S184" s="99" t="str">
        <f t="shared" si="5"/>
        <v/>
      </c>
      <c r="T184" s="98" t="str">
        <f>IF(N184="","",N184*SUM(P184:R184))</f>
        <v/>
      </c>
      <c r="U184" s="98"/>
      <c r="V184" s="100"/>
    </row>
    <row r="185" spans="1:22" s="27" customFormat="1" ht="12.95" customHeight="1" x14ac:dyDescent="0.15">
      <c r="A185" s="27">
        <v>27</v>
      </c>
      <c r="B185" s="58"/>
      <c r="C185" s="59"/>
      <c r="D185" s="59"/>
      <c r="E185" s="30"/>
      <c r="F185" s="30"/>
      <c r="G185" s="30"/>
      <c r="H185" s="30"/>
      <c r="I185" s="30"/>
      <c r="J185" s="30"/>
      <c r="K185" s="30"/>
      <c r="L185" s="30"/>
      <c r="M185" s="30"/>
      <c r="N185" s="96" t="str">
        <f>IF(J185="","",VLOOKUP(J185,Sheet2!$H:$I,2,FALSE))</f>
        <v/>
      </c>
      <c r="O185" s="96"/>
      <c r="P185" s="97"/>
      <c r="Q185" s="97"/>
      <c r="R185" s="97"/>
      <c r="S185" s="97" t="str">
        <f t="shared" si="5"/>
        <v/>
      </c>
      <c r="T185" s="96" t="str">
        <f t="shared" si="6"/>
        <v/>
      </c>
      <c r="U185" s="96"/>
      <c r="V185" s="58"/>
    </row>
    <row r="186" spans="1:22" s="27" customFormat="1" ht="12.95" customHeight="1" x14ac:dyDescent="0.15">
      <c r="A186" s="27">
        <v>28</v>
      </c>
      <c r="B186" s="64"/>
      <c r="C186" s="65"/>
      <c r="D186" s="65"/>
      <c r="E186" s="66"/>
      <c r="F186" s="66"/>
      <c r="G186" s="66"/>
      <c r="H186" s="66"/>
      <c r="I186" s="66"/>
      <c r="J186" s="66"/>
      <c r="K186" s="66"/>
      <c r="L186" s="66"/>
      <c r="M186" s="66"/>
      <c r="N186" s="98" t="str">
        <f>IF(J186="","",VLOOKUP(J186,Sheet2!$H:$I,2,FALSE))</f>
        <v/>
      </c>
      <c r="O186" s="98"/>
      <c r="P186" s="99"/>
      <c r="Q186" s="99"/>
      <c r="R186" s="99"/>
      <c r="S186" s="99" t="str">
        <f t="shared" si="5"/>
        <v/>
      </c>
      <c r="T186" s="98" t="str">
        <f t="shared" si="6"/>
        <v/>
      </c>
      <c r="U186" s="98"/>
      <c r="V186" s="100"/>
    </row>
    <row r="187" spans="1:22" s="27" customFormat="1" ht="12.95" customHeight="1" x14ac:dyDescent="0.15">
      <c r="A187" s="27">
        <v>29</v>
      </c>
      <c r="B187" s="58"/>
      <c r="C187" s="59"/>
      <c r="D187" s="59"/>
      <c r="E187" s="30"/>
      <c r="F187" s="30"/>
      <c r="G187" s="30"/>
      <c r="H187" s="30"/>
      <c r="I187" s="30"/>
      <c r="J187" s="30"/>
      <c r="K187" s="30"/>
      <c r="L187" s="30"/>
      <c r="M187" s="30"/>
      <c r="N187" s="96" t="str">
        <f>IF(J187="","",VLOOKUP(J187,Sheet2!$H:$I,2,FALSE))</f>
        <v/>
      </c>
      <c r="O187" s="96"/>
      <c r="P187" s="97"/>
      <c r="Q187" s="97"/>
      <c r="R187" s="97"/>
      <c r="S187" s="97" t="str">
        <f t="shared" si="5"/>
        <v/>
      </c>
      <c r="T187" s="96" t="str">
        <f t="shared" si="6"/>
        <v/>
      </c>
      <c r="U187" s="96"/>
      <c r="V187" s="58"/>
    </row>
    <row r="188" spans="1:22" s="27" customFormat="1" ht="12.95" customHeight="1" x14ac:dyDescent="0.15">
      <c r="A188" s="27">
        <v>30</v>
      </c>
      <c r="B188" s="64"/>
      <c r="C188" s="65"/>
      <c r="D188" s="65"/>
      <c r="E188" s="66"/>
      <c r="F188" s="66"/>
      <c r="G188" s="66"/>
      <c r="H188" s="66"/>
      <c r="I188" s="66"/>
      <c r="J188" s="66"/>
      <c r="K188" s="66"/>
      <c r="L188" s="66"/>
      <c r="M188" s="66"/>
      <c r="N188" s="98" t="str">
        <f>IF(J188="","",VLOOKUP(J188,Sheet2!$H:$I,2,FALSE))</f>
        <v/>
      </c>
      <c r="O188" s="98"/>
      <c r="P188" s="99"/>
      <c r="Q188" s="99"/>
      <c r="R188" s="99"/>
      <c r="S188" s="99" t="str">
        <f t="shared" si="5"/>
        <v/>
      </c>
      <c r="T188" s="98" t="str">
        <f t="shared" si="6"/>
        <v/>
      </c>
      <c r="U188" s="98"/>
      <c r="V188" s="100"/>
    </row>
    <row r="189" spans="1:22" s="27" customFormat="1" ht="12.95" customHeight="1" x14ac:dyDescent="0.15">
      <c r="A189" s="27">
        <v>31</v>
      </c>
      <c r="B189" s="58"/>
      <c r="C189" s="59"/>
      <c r="D189" s="59"/>
      <c r="E189" s="30"/>
      <c r="F189" s="30"/>
      <c r="G189" s="30"/>
      <c r="H189" s="30"/>
      <c r="I189" s="30"/>
      <c r="J189" s="30"/>
      <c r="K189" s="30"/>
      <c r="L189" s="30"/>
      <c r="M189" s="30"/>
      <c r="N189" s="96" t="str">
        <f>IF(J189="","",VLOOKUP(J189,Sheet2!$H:$I,2,FALSE))</f>
        <v/>
      </c>
      <c r="O189" s="96"/>
      <c r="P189" s="97"/>
      <c r="Q189" s="97"/>
      <c r="R189" s="97"/>
      <c r="S189" s="97" t="str">
        <f t="shared" si="5"/>
        <v/>
      </c>
      <c r="T189" s="96" t="str">
        <f t="shared" si="6"/>
        <v/>
      </c>
      <c r="U189" s="96"/>
      <c r="V189" s="58"/>
    </row>
    <row r="190" spans="1:22" s="27" customFormat="1" ht="12.95" customHeight="1" x14ac:dyDescent="0.15">
      <c r="A190" s="27">
        <v>32</v>
      </c>
      <c r="B190" s="64"/>
      <c r="C190" s="65"/>
      <c r="D190" s="65"/>
      <c r="E190" s="66"/>
      <c r="F190" s="66"/>
      <c r="G190" s="66"/>
      <c r="H190" s="66"/>
      <c r="I190" s="66"/>
      <c r="J190" s="66"/>
      <c r="K190" s="66"/>
      <c r="L190" s="66"/>
      <c r="M190" s="66"/>
      <c r="N190" s="98" t="str">
        <f>IF(J190="","",VLOOKUP(J190,Sheet2!$H:$I,2,FALSE))</f>
        <v/>
      </c>
      <c r="O190" s="98"/>
      <c r="P190" s="99"/>
      <c r="Q190" s="99"/>
      <c r="R190" s="99"/>
      <c r="S190" s="99" t="str">
        <f t="shared" si="5"/>
        <v/>
      </c>
      <c r="T190" s="98" t="str">
        <f t="shared" si="6"/>
        <v/>
      </c>
      <c r="U190" s="98"/>
      <c r="V190" s="100"/>
    </row>
    <row r="191" spans="1:22" s="27" customFormat="1" ht="12.95" customHeight="1" x14ac:dyDescent="0.15">
      <c r="A191" s="27">
        <v>33</v>
      </c>
      <c r="B191" s="58"/>
      <c r="C191" s="59"/>
      <c r="D191" s="59"/>
      <c r="E191" s="30"/>
      <c r="F191" s="30"/>
      <c r="G191" s="30"/>
      <c r="H191" s="30"/>
      <c r="I191" s="30"/>
      <c r="J191" s="30"/>
      <c r="K191" s="30"/>
      <c r="L191" s="30"/>
      <c r="M191" s="30"/>
      <c r="N191" s="96" t="str">
        <f>IF(J191="","",VLOOKUP(J191,Sheet2!$H:$I,2,FALSE))</f>
        <v/>
      </c>
      <c r="O191" s="96"/>
      <c r="P191" s="97"/>
      <c r="Q191" s="97"/>
      <c r="R191" s="97"/>
      <c r="S191" s="97" t="str">
        <f t="shared" si="5"/>
        <v/>
      </c>
      <c r="T191" s="96" t="str">
        <f t="shared" si="6"/>
        <v/>
      </c>
      <c r="U191" s="96"/>
      <c r="V191" s="58"/>
    </row>
    <row r="192" spans="1:22" s="27" customFormat="1" ht="12.95" customHeight="1" x14ac:dyDescent="0.15">
      <c r="A192" s="27">
        <v>34</v>
      </c>
      <c r="B192" s="64"/>
      <c r="C192" s="65"/>
      <c r="D192" s="65"/>
      <c r="E192" s="66"/>
      <c r="F192" s="66"/>
      <c r="G192" s="66"/>
      <c r="H192" s="66"/>
      <c r="I192" s="66"/>
      <c r="J192" s="66"/>
      <c r="K192" s="66"/>
      <c r="L192" s="66"/>
      <c r="M192" s="66"/>
      <c r="N192" s="98" t="str">
        <f>IF(J192="","",VLOOKUP(J192,Sheet2!$H:$I,2,FALSE))</f>
        <v/>
      </c>
      <c r="O192" s="98"/>
      <c r="P192" s="99"/>
      <c r="Q192" s="99"/>
      <c r="R192" s="99"/>
      <c r="S192" s="99" t="str">
        <f t="shared" si="5"/>
        <v/>
      </c>
      <c r="T192" s="98" t="str">
        <f>IF(N192="","",N192*SUM(P192:R192))</f>
        <v/>
      </c>
      <c r="U192" s="98"/>
      <c r="V192" s="100"/>
    </row>
    <row r="193" spans="1:22" s="27" customFormat="1" ht="12.95" customHeight="1" x14ac:dyDescent="0.15">
      <c r="A193" s="27">
        <v>35</v>
      </c>
      <c r="B193" s="58"/>
      <c r="C193" s="59"/>
      <c r="D193" s="59"/>
      <c r="E193" s="30"/>
      <c r="F193" s="30"/>
      <c r="G193" s="30"/>
      <c r="H193" s="30"/>
      <c r="I193" s="30"/>
      <c r="J193" s="30"/>
      <c r="K193" s="30"/>
      <c r="L193" s="30"/>
      <c r="M193" s="30"/>
      <c r="N193" s="96" t="str">
        <f>IF(J193="","",VLOOKUP(J193,Sheet2!$H:$I,2,FALSE))</f>
        <v/>
      </c>
      <c r="O193" s="96"/>
      <c r="P193" s="97"/>
      <c r="Q193" s="97"/>
      <c r="R193" s="97"/>
      <c r="S193" s="97" t="str">
        <f t="shared" si="5"/>
        <v/>
      </c>
      <c r="T193" s="96" t="str">
        <f t="shared" si="6"/>
        <v/>
      </c>
      <c r="U193" s="96"/>
      <c r="V193" s="58"/>
    </row>
    <row r="194" spans="1:22" s="27" customFormat="1" ht="12.95" customHeight="1" x14ac:dyDescent="0.15">
      <c r="A194" s="27">
        <v>36</v>
      </c>
      <c r="B194" s="64"/>
      <c r="C194" s="65"/>
      <c r="D194" s="65"/>
      <c r="E194" s="66"/>
      <c r="F194" s="66"/>
      <c r="G194" s="66"/>
      <c r="H194" s="66"/>
      <c r="I194" s="66"/>
      <c r="J194" s="66"/>
      <c r="K194" s="66"/>
      <c r="L194" s="66"/>
      <c r="M194" s="66"/>
      <c r="N194" s="98" t="str">
        <f>IF(J194="","",VLOOKUP(J194,Sheet2!$H:$I,2,FALSE))</f>
        <v/>
      </c>
      <c r="O194" s="98"/>
      <c r="P194" s="99"/>
      <c r="Q194" s="99"/>
      <c r="R194" s="99"/>
      <c r="S194" s="99" t="str">
        <f t="shared" si="5"/>
        <v/>
      </c>
      <c r="T194" s="98" t="str">
        <f t="shared" si="6"/>
        <v/>
      </c>
      <c r="U194" s="98"/>
      <c r="V194" s="100"/>
    </row>
    <row r="195" spans="1:22" s="27" customFormat="1" ht="12.95" customHeight="1" x14ac:dyDescent="0.15">
      <c r="A195" s="27">
        <v>37</v>
      </c>
      <c r="B195" s="58"/>
      <c r="C195" s="59"/>
      <c r="D195" s="59"/>
      <c r="E195" s="30"/>
      <c r="F195" s="30"/>
      <c r="G195" s="30"/>
      <c r="H195" s="30"/>
      <c r="I195" s="30"/>
      <c r="J195" s="30"/>
      <c r="K195" s="30"/>
      <c r="L195" s="30"/>
      <c r="M195" s="30"/>
      <c r="N195" s="96" t="str">
        <f>IF(J195="","",VLOOKUP(J195,Sheet2!$H:$I,2,FALSE))</f>
        <v/>
      </c>
      <c r="O195" s="96"/>
      <c r="P195" s="97"/>
      <c r="Q195" s="97"/>
      <c r="R195" s="97"/>
      <c r="S195" s="97" t="str">
        <f t="shared" si="5"/>
        <v/>
      </c>
      <c r="T195" s="96" t="str">
        <f t="shared" si="6"/>
        <v/>
      </c>
      <c r="U195" s="96"/>
      <c r="V195" s="58"/>
    </row>
    <row r="196" spans="1:22" s="27" customFormat="1" ht="12.95" customHeight="1" x14ac:dyDescent="0.15">
      <c r="A196" s="27">
        <v>38</v>
      </c>
      <c r="B196" s="64"/>
      <c r="C196" s="65"/>
      <c r="D196" s="65"/>
      <c r="E196" s="66"/>
      <c r="F196" s="66"/>
      <c r="G196" s="66"/>
      <c r="H196" s="66"/>
      <c r="I196" s="66"/>
      <c r="J196" s="66"/>
      <c r="K196" s="66"/>
      <c r="L196" s="66"/>
      <c r="M196" s="66"/>
      <c r="N196" s="98" t="str">
        <f>IF(J196="","",VLOOKUP(J196,Sheet2!$H:$I,2,FALSE))</f>
        <v/>
      </c>
      <c r="O196" s="98"/>
      <c r="P196" s="99"/>
      <c r="Q196" s="99"/>
      <c r="R196" s="99"/>
      <c r="S196" s="99" t="str">
        <f t="shared" si="5"/>
        <v/>
      </c>
      <c r="T196" s="98" t="str">
        <f t="shared" si="6"/>
        <v/>
      </c>
      <c r="U196" s="98"/>
      <c r="V196" s="100"/>
    </row>
    <row r="197" spans="1:22" s="27" customFormat="1" ht="12.95" customHeight="1" x14ac:dyDescent="0.15">
      <c r="A197" s="27">
        <v>39</v>
      </c>
      <c r="B197" s="58"/>
      <c r="C197" s="59"/>
      <c r="D197" s="59"/>
      <c r="E197" s="30"/>
      <c r="F197" s="30"/>
      <c r="G197" s="30"/>
      <c r="H197" s="30"/>
      <c r="I197" s="30"/>
      <c r="J197" s="30"/>
      <c r="K197" s="30"/>
      <c r="L197" s="30"/>
      <c r="M197" s="30"/>
      <c r="N197" s="96" t="str">
        <f>IF(J197="","",VLOOKUP(J197,Sheet2!$H:$I,2,FALSE))</f>
        <v/>
      </c>
      <c r="O197" s="96"/>
      <c r="P197" s="97"/>
      <c r="Q197" s="97"/>
      <c r="R197" s="97"/>
      <c r="S197" s="97" t="str">
        <f t="shared" si="5"/>
        <v/>
      </c>
      <c r="T197" s="96" t="str">
        <f>IF(N197="","",N197*SUM(P197:R197))</f>
        <v/>
      </c>
      <c r="U197" s="96"/>
      <c r="V197" s="58"/>
    </row>
    <row r="198" spans="1:22" s="27" customFormat="1" ht="12.95" customHeight="1" x14ac:dyDescent="0.15">
      <c r="A198" s="27">
        <v>40</v>
      </c>
      <c r="B198" s="64"/>
      <c r="C198" s="65"/>
      <c r="D198" s="65"/>
      <c r="E198" s="66"/>
      <c r="F198" s="66"/>
      <c r="G198" s="66"/>
      <c r="H198" s="66"/>
      <c r="I198" s="66"/>
      <c r="J198" s="66"/>
      <c r="K198" s="66"/>
      <c r="L198" s="66"/>
      <c r="M198" s="66"/>
      <c r="N198" s="98" t="str">
        <f>IF(J198="","",VLOOKUP(J198,Sheet2!$H:$I,2,FALSE))</f>
        <v/>
      </c>
      <c r="O198" s="98"/>
      <c r="P198" s="99"/>
      <c r="Q198" s="99"/>
      <c r="R198" s="99"/>
      <c r="S198" s="99" t="str">
        <f t="shared" si="5"/>
        <v/>
      </c>
      <c r="T198" s="98" t="str">
        <f t="shared" si="6"/>
        <v/>
      </c>
      <c r="U198" s="98"/>
      <c r="V198" s="100"/>
    </row>
    <row r="199" spans="1:22" s="27" customFormat="1" ht="12.95" customHeight="1" x14ac:dyDescent="0.15">
      <c r="A199" s="27">
        <v>41</v>
      </c>
      <c r="B199" s="58"/>
      <c r="C199" s="59"/>
      <c r="D199" s="59"/>
      <c r="E199" s="30"/>
      <c r="F199" s="30"/>
      <c r="G199" s="30"/>
      <c r="H199" s="30"/>
      <c r="I199" s="30"/>
      <c r="J199" s="30"/>
      <c r="K199" s="30"/>
      <c r="L199" s="30"/>
      <c r="M199" s="30"/>
      <c r="N199" s="96" t="str">
        <f>IF(J199="","",VLOOKUP(J199,Sheet2!$H:$I,2,FALSE))</f>
        <v/>
      </c>
      <c r="O199" s="96"/>
      <c r="P199" s="97"/>
      <c r="Q199" s="97"/>
      <c r="R199" s="97"/>
      <c r="S199" s="97" t="str">
        <f t="shared" si="5"/>
        <v/>
      </c>
      <c r="T199" s="96" t="str">
        <f t="shared" si="6"/>
        <v/>
      </c>
      <c r="U199" s="96"/>
      <c r="V199" s="58"/>
    </row>
    <row r="200" spans="1:22" s="27" customFormat="1" ht="12.95" customHeight="1" x14ac:dyDescent="0.15">
      <c r="A200" s="27">
        <v>42</v>
      </c>
      <c r="B200" s="64"/>
      <c r="C200" s="65"/>
      <c r="D200" s="65"/>
      <c r="E200" s="66"/>
      <c r="F200" s="66"/>
      <c r="G200" s="66"/>
      <c r="H200" s="66"/>
      <c r="I200" s="66"/>
      <c r="J200" s="66"/>
      <c r="K200" s="66"/>
      <c r="L200" s="66"/>
      <c r="M200" s="66"/>
      <c r="N200" s="98" t="str">
        <f>IF(J200="","",VLOOKUP(J200,Sheet2!$H:$I,2,FALSE))</f>
        <v/>
      </c>
      <c r="O200" s="98"/>
      <c r="P200" s="99"/>
      <c r="Q200" s="99"/>
      <c r="R200" s="99"/>
      <c r="S200" s="99" t="str">
        <f t="shared" si="5"/>
        <v/>
      </c>
      <c r="T200" s="98" t="str">
        <f t="shared" si="6"/>
        <v/>
      </c>
      <c r="U200" s="98"/>
      <c r="V200" s="100"/>
    </row>
    <row r="201" spans="1:22" s="27" customFormat="1" ht="12.95" customHeight="1" x14ac:dyDescent="0.15">
      <c r="A201" s="27">
        <v>43</v>
      </c>
      <c r="B201" s="58"/>
      <c r="C201" s="59"/>
      <c r="D201" s="59"/>
      <c r="E201" s="30"/>
      <c r="F201" s="30"/>
      <c r="G201" s="30"/>
      <c r="H201" s="30"/>
      <c r="I201" s="30"/>
      <c r="J201" s="30"/>
      <c r="K201" s="30"/>
      <c r="L201" s="30"/>
      <c r="M201" s="30"/>
      <c r="N201" s="96" t="str">
        <f>IF(J201="","",VLOOKUP(J201,Sheet2!$H:$I,2,FALSE))</f>
        <v/>
      </c>
      <c r="O201" s="96"/>
      <c r="P201" s="97"/>
      <c r="Q201" s="97"/>
      <c r="R201" s="97"/>
      <c r="S201" s="97" t="str">
        <f t="shared" si="5"/>
        <v/>
      </c>
      <c r="T201" s="96" t="str">
        <f t="shared" si="6"/>
        <v/>
      </c>
      <c r="U201" s="96"/>
      <c r="V201" s="58"/>
    </row>
    <row r="202" spans="1:22" s="27" customFormat="1" ht="12.95" customHeight="1" x14ac:dyDescent="0.15">
      <c r="A202" s="27">
        <v>44</v>
      </c>
      <c r="B202" s="64"/>
      <c r="C202" s="65"/>
      <c r="D202" s="65"/>
      <c r="E202" s="66"/>
      <c r="F202" s="66"/>
      <c r="G202" s="66"/>
      <c r="H202" s="66"/>
      <c r="I202" s="66"/>
      <c r="J202" s="66"/>
      <c r="K202" s="66"/>
      <c r="L202" s="66"/>
      <c r="M202" s="66"/>
      <c r="N202" s="98" t="str">
        <f>IF(J202="","",VLOOKUP(J202,Sheet2!$H:$I,2,FALSE))</f>
        <v/>
      </c>
      <c r="O202" s="98"/>
      <c r="P202" s="99"/>
      <c r="Q202" s="99"/>
      <c r="R202" s="99"/>
      <c r="S202" s="99" t="str">
        <f t="shared" si="5"/>
        <v/>
      </c>
      <c r="T202" s="98" t="str">
        <f>IF(N202="","",N202*SUM(P202:R202))</f>
        <v/>
      </c>
      <c r="U202" s="98"/>
      <c r="V202" s="100"/>
    </row>
    <row r="203" spans="1:22" s="27" customFormat="1" ht="12.95" customHeight="1" x14ac:dyDescent="0.15">
      <c r="A203" s="27">
        <v>45</v>
      </c>
      <c r="B203" s="58"/>
      <c r="C203" s="59"/>
      <c r="D203" s="59"/>
      <c r="E203" s="30"/>
      <c r="F203" s="30"/>
      <c r="G203" s="30"/>
      <c r="H203" s="30"/>
      <c r="I203" s="30"/>
      <c r="J203" s="30"/>
      <c r="K203" s="30"/>
      <c r="L203" s="30"/>
      <c r="M203" s="30"/>
      <c r="N203" s="96" t="str">
        <f>IF(J203="","",VLOOKUP(J203,Sheet2!$H:$I,2,FALSE))</f>
        <v/>
      </c>
      <c r="O203" s="96"/>
      <c r="P203" s="97"/>
      <c r="Q203" s="97"/>
      <c r="R203" s="97"/>
      <c r="S203" s="97" t="str">
        <f t="shared" si="5"/>
        <v/>
      </c>
      <c r="T203" s="96" t="str">
        <f t="shared" si="6"/>
        <v/>
      </c>
      <c r="U203" s="96"/>
      <c r="V203" s="58"/>
    </row>
    <row r="204" spans="1:22" s="27" customFormat="1" ht="12.95" customHeight="1" x14ac:dyDescent="0.15">
      <c r="A204" s="27">
        <v>46</v>
      </c>
      <c r="B204" s="64"/>
      <c r="C204" s="65"/>
      <c r="D204" s="65"/>
      <c r="E204" s="66"/>
      <c r="F204" s="66"/>
      <c r="G204" s="66"/>
      <c r="H204" s="66"/>
      <c r="I204" s="66"/>
      <c r="J204" s="66"/>
      <c r="K204" s="66"/>
      <c r="L204" s="66"/>
      <c r="M204" s="66"/>
      <c r="N204" s="98" t="str">
        <f>IF(J204="","",VLOOKUP(J204,Sheet2!$H:$I,2,FALSE))</f>
        <v/>
      </c>
      <c r="O204" s="98"/>
      <c r="P204" s="99"/>
      <c r="Q204" s="99"/>
      <c r="R204" s="99"/>
      <c r="S204" s="99" t="str">
        <f t="shared" si="5"/>
        <v/>
      </c>
      <c r="T204" s="98" t="str">
        <f t="shared" si="6"/>
        <v/>
      </c>
      <c r="U204" s="98"/>
      <c r="V204" s="100"/>
    </row>
    <row r="205" spans="1:22" s="27" customFormat="1" ht="12.95" customHeight="1" x14ac:dyDescent="0.15">
      <c r="A205" s="27">
        <v>47</v>
      </c>
      <c r="B205" s="58"/>
      <c r="C205" s="59"/>
      <c r="D205" s="59"/>
      <c r="E205" s="30"/>
      <c r="F205" s="30"/>
      <c r="G205" s="30"/>
      <c r="H205" s="30"/>
      <c r="I205" s="30"/>
      <c r="J205" s="30"/>
      <c r="K205" s="30"/>
      <c r="L205" s="30"/>
      <c r="M205" s="30"/>
      <c r="N205" s="96" t="str">
        <f>IF(J205="","",VLOOKUP(J205,Sheet2!$H:$I,2,FALSE))</f>
        <v/>
      </c>
      <c r="O205" s="96"/>
      <c r="P205" s="97"/>
      <c r="Q205" s="97"/>
      <c r="R205" s="97"/>
      <c r="S205" s="97" t="str">
        <f t="shared" si="5"/>
        <v/>
      </c>
      <c r="T205" s="96" t="str">
        <f t="shared" si="6"/>
        <v/>
      </c>
      <c r="U205" s="96"/>
      <c r="V205" s="58"/>
    </row>
    <row r="206" spans="1:22" s="27" customFormat="1" ht="12.95" customHeight="1" x14ac:dyDescent="0.15">
      <c r="A206" s="27">
        <v>48</v>
      </c>
      <c r="B206" s="64"/>
      <c r="C206" s="65"/>
      <c r="D206" s="65"/>
      <c r="E206" s="66"/>
      <c r="F206" s="66"/>
      <c r="G206" s="66"/>
      <c r="H206" s="66"/>
      <c r="I206" s="66"/>
      <c r="J206" s="66"/>
      <c r="K206" s="66"/>
      <c r="L206" s="66"/>
      <c r="M206" s="66"/>
      <c r="N206" s="98" t="str">
        <f>IF(J206="","",VLOOKUP(J206,Sheet2!$H:$I,2,FALSE))</f>
        <v/>
      </c>
      <c r="O206" s="98"/>
      <c r="P206" s="99"/>
      <c r="Q206" s="99"/>
      <c r="R206" s="99"/>
      <c r="S206" s="99" t="str">
        <f t="shared" si="5"/>
        <v/>
      </c>
      <c r="T206" s="98" t="str">
        <f t="shared" si="6"/>
        <v/>
      </c>
      <c r="U206" s="98"/>
      <c r="V206" s="100"/>
    </row>
    <row r="207" spans="1:22" s="27" customFormat="1" ht="12.95" customHeight="1" x14ac:dyDescent="0.15">
      <c r="A207" s="27">
        <v>49</v>
      </c>
      <c r="B207" s="58"/>
      <c r="C207" s="59"/>
      <c r="D207" s="59"/>
      <c r="E207" s="30"/>
      <c r="F207" s="30"/>
      <c r="G207" s="30"/>
      <c r="H207" s="30"/>
      <c r="I207" s="30"/>
      <c r="J207" s="30"/>
      <c r="K207" s="30"/>
      <c r="L207" s="30"/>
      <c r="M207" s="30"/>
      <c r="N207" s="96" t="str">
        <f>IF(J207="","",VLOOKUP(J207,Sheet2!$H:$I,2,FALSE))</f>
        <v/>
      </c>
      <c r="O207" s="96"/>
      <c r="P207" s="97"/>
      <c r="Q207" s="97"/>
      <c r="R207" s="97"/>
      <c r="S207" s="97" t="str">
        <f t="shared" si="5"/>
        <v/>
      </c>
      <c r="T207" s="96" t="str">
        <f>IF(N207="","",N207*SUM(P207:R207))</f>
        <v/>
      </c>
      <c r="U207" s="96"/>
      <c r="V207" s="58"/>
    </row>
    <row r="208" spans="1:22" s="27" customFormat="1" ht="12.95" customHeight="1" x14ac:dyDescent="0.15">
      <c r="A208" s="27">
        <v>50</v>
      </c>
      <c r="B208" s="64"/>
      <c r="C208" s="65"/>
      <c r="D208" s="65"/>
      <c r="E208" s="66"/>
      <c r="F208" s="66"/>
      <c r="G208" s="66"/>
      <c r="H208" s="66"/>
      <c r="I208" s="66"/>
      <c r="J208" s="66"/>
      <c r="K208" s="66"/>
      <c r="L208" s="66"/>
      <c r="M208" s="66"/>
      <c r="N208" s="98" t="str">
        <f>IF(J208="","",VLOOKUP(J208,Sheet2!$H:$I,2,FALSE))</f>
        <v/>
      </c>
      <c r="O208" s="98"/>
      <c r="P208" s="99"/>
      <c r="Q208" s="99"/>
      <c r="R208" s="99"/>
      <c r="S208" s="99" t="str">
        <f t="shared" si="5"/>
        <v/>
      </c>
      <c r="T208" s="98" t="str">
        <f t="shared" si="6"/>
        <v/>
      </c>
      <c r="U208" s="98"/>
      <c r="V208" s="100"/>
    </row>
    <row r="209" spans="1:23" ht="12.95" customHeight="1" x14ac:dyDescent="0.15">
      <c r="A209" s="27">
        <v>51</v>
      </c>
      <c r="B209" s="58"/>
      <c r="C209" s="59"/>
      <c r="D209" s="59"/>
      <c r="E209" s="30"/>
      <c r="F209" s="30"/>
      <c r="G209" s="30"/>
      <c r="H209" s="30"/>
      <c r="I209" s="30"/>
      <c r="J209" s="30"/>
      <c r="K209" s="30"/>
      <c r="L209" s="30"/>
      <c r="M209" s="30"/>
      <c r="N209" s="96" t="str">
        <f>IF(J209="","",VLOOKUP(J209,Sheet2!$H:$I,2,FALSE))</f>
        <v/>
      </c>
      <c r="O209" s="96"/>
      <c r="P209" s="97"/>
      <c r="Q209" s="97"/>
      <c r="R209" s="97"/>
      <c r="S209" s="97" t="str">
        <f t="shared" si="5"/>
        <v/>
      </c>
      <c r="T209" s="96" t="str">
        <f t="shared" si="6"/>
        <v/>
      </c>
      <c r="U209" s="96"/>
      <c r="V209" s="58"/>
      <c r="W209" s="27"/>
    </row>
    <row r="210" spans="1:23" ht="12.95" customHeight="1" x14ac:dyDescent="0.15">
      <c r="A210" s="27">
        <v>52</v>
      </c>
      <c r="B210" s="64"/>
      <c r="C210" s="65"/>
      <c r="D210" s="65"/>
      <c r="E210" s="66"/>
      <c r="F210" s="66"/>
      <c r="G210" s="66"/>
      <c r="H210" s="66"/>
      <c r="I210" s="66"/>
      <c r="J210" s="66"/>
      <c r="K210" s="66"/>
      <c r="L210" s="66"/>
      <c r="M210" s="66"/>
      <c r="N210" s="98" t="str">
        <f>IF(J210="","",VLOOKUP(J210,Sheet2!$H:$I,2,FALSE))</f>
        <v/>
      </c>
      <c r="O210" s="98"/>
      <c r="P210" s="99"/>
      <c r="Q210" s="99"/>
      <c r="R210" s="99"/>
      <c r="S210" s="99" t="str">
        <f t="shared" si="5"/>
        <v/>
      </c>
      <c r="T210" s="98" t="str">
        <f t="shared" si="6"/>
        <v/>
      </c>
      <c r="U210" s="98"/>
      <c r="V210" s="100"/>
      <c r="W210" s="27"/>
    </row>
    <row r="211" spans="1:23" ht="12.95" customHeight="1" x14ac:dyDescent="0.15">
      <c r="A211" s="27">
        <v>53</v>
      </c>
      <c r="B211" s="58"/>
      <c r="C211" s="59"/>
      <c r="D211" s="59"/>
      <c r="E211" s="30"/>
      <c r="F211" s="30"/>
      <c r="G211" s="30"/>
      <c r="H211" s="30"/>
      <c r="I211" s="30"/>
      <c r="J211" s="30"/>
      <c r="K211" s="30"/>
      <c r="L211" s="30"/>
      <c r="M211" s="30"/>
      <c r="N211" s="96" t="str">
        <f>IF(J211="","",VLOOKUP(J211,Sheet2!$H:$I,2,FALSE))</f>
        <v/>
      </c>
      <c r="O211" s="96"/>
      <c r="P211" s="97"/>
      <c r="Q211" s="97"/>
      <c r="R211" s="97"/>
      <c r="S211" s="97" t="str">
        <f t="shared" si="5"/>
        <v/>
      </c>
      <c r="T211" s="96" t="str">
        <f t="shared" si="6"/>
        <v/>
      </c>
      <c r="U211" s="96"/>
      <c r="V211" s="58"/>
      <c r="W211" s="27"/>
    </row>
    <row r="212" spans="1:23" ht="12.95" customHeight="1" x14ac:dyDescent="0.15">
      <c r="A212" s="27">
        <v>54</v>
      </c>
      <c r="B212" s="64"/>
      <c r="C212" s="65"/>
      <c r="D212" s="65"/>
      <c r="E212" s="66"/>
      <c r="F212" s="66"/>
      <c r="G212" s="66"/>
      <c r="H212" s="66"/>
      <c r="I212" s="66"/>
      <c r="J212" s="66"/>
      <c r="K212" s="66"/>
      <c r="L212" s="66"/>
      <c r="M212" s="66"/>
      <c r="N212" s="98" t="str">
        <f>IF(J212="","",VLOOKUP(J212,Sheet2!$H:$I,2,FALSE))</f>
        <v/>
      </c>
      <c r="O212" s="98"/>
      <c r="P212" s="99"/>
      <c r="Q212" s="99"/>
      <c r="R212" s="99"/>
      <c r="S212" s="99" t="str">
        <f t="shared" si="5"/>
        <v/>
      </c>
      <c r="T212" s="98" t="str">
        <f>IF(N212="","",N212*SUM(P212:R212))</f>
        <v/>
      </c>
      <c r="U212" s="98"/>
      <c r="V212" s="100"/>
      <c r="W212" s="27"/>
    </row>
    <row r="213" spans="1:23" ht="12.95" customHeight="1" x14ac:dyDescent="0.15">
      <c r="A213" s="27">
        <v>55</v>
      </c>
      <c r="B213" s="58"/>
      <c r="C213" s="59"/>
      <c r="D213" s="59"/>
      <c r="E213" s="30"/>
      <c r="F213" s="30"/>
      <c r="G213" s="30"/>
      <c r="H213" s="30"/>
      <c r="I213" s="30"/>
      <c r="J213" s="30"/>
      <c r="K213" s="30"/>
      <c r="L213" s="30"/>
      <c r="M213" s="30"/>
      <c r="N213" s="96" t="str">
        <f>IF(J213="","",VLOOKUP(J213,Sheet2!$H:$I,2,FALSE))</f>
        <v/>
      </c>
      <c r="O213" s="96"/>
      <c r="P213" s="97"/>
      <c r="Q213" s="97"/>
      <c r="R213" s="97"/>
      <c r="S213" s="97" t="str">
        <f t="shared" si="5"/>
        <v/>
      </c>
      <c r="T213" s="96" t="str">
        <f t="shared" si="6"/>
        <v/>
      </c>
      <c r="U213" s="96"/>
      <c r="V213" s="58"/>
      <c r="W213" s="27"/>
    </row>
    <row r="214" spans="1:23" ht="12.95" customHeight="1" x14ac:dyDescent="0.15">
      <c r="A214" s="27">
        <v>56</v>
      </c>
      <c r="B214" s="64"/>
      <c r="C214" s="65"/>
      <c r="D214" s="65"/>
      <c r="E214" s="66"/>
      <c r="F214" s="66"/>
      <c r="G214" s="66"/>
      <c r="H214" s="66"/>
      <c r="I214" s="66"/>
      <c r="J214" s="66"/>
      <c r="K214" s="66"/>
      <c r="L214" s="66"/>
      <c r="M214" s="66"/>
      <c r="N214" s="98" t="str">
        <f>IF(J214="","",VLOOKUP(J214,Sheet2!$H:$I,2,FALSE))</f>
        <v/>
      </c>
      <c r="O214" s="98"/>
      <c r="P214" s="99"/>
      <c r="Q214" s="99"/>
      <c r="R214" s="99"/>
      <c r="S214" s="99" t="str">
        <f t="shared" si="5"/>
        <v/>
      </c>
      <c r="T214" s="98" t="str">
        <f t="shared" si="6"/>
        <v/>
      </c>
      <c r="U214" s="98"/>
      <c r="V214" s="100"/>
      <c r="W214" s="27"/>
    </row>
    <row r="215" spans="1:23" ht="12.95" customHeight="1" x14ac:dyDescent="0.15">
      <c r="A215" s="27">
        <v>57</v>
      </c>
      <c r="B215" s="58"/>
      <c r="C215" s="59"/>
      <c r="D215" s="59"/>
      <c r="E215" s="30"/>
      <c r="F215" s="30"/>
      <c r="G215" s="30"/>
      <c r="H215" s="30"/>
      <c r="I215" s="30"/>
      <c r="J215" s="30"/>
      <c r="K215" s="30"/>
      <c r="L215" s="30"/>
      <c r="M215" s="30"/>
      <c r="N215" s="96" t="str">
        <f>IF(J215="","",VLOOKUP(J215,Sheet2!$H:$I,2,FALSE))</f>
        <v/>
      </c>
      <c r="O215" s="96"/>
      <c r="P215" s="97"/>
      <c r="Q215" s="97"/>
      <c r="R215" s="97"/>
      <c r="S215" s="97" t="str">
        <f t="shared" si="5"/>
        <v/>
      </c>
      <c r="T215" s="96" t="str">
        <f t="shared" si="6"/>
        <v/>
      </c>
      <c r="U215" s="96"/>
      <c r="V215" s="58"/>
      <c r="W215" s="27"/>
    </row>
    <row r="216" spans="1:23" ht="25.5" customHeight="1" x14ac:dyDescent="0.15">
      <c r="B216" s="101"/>
      <c r="C216" s="102"/>
      <c r="D216" s="102"/>
      <c r="E216" s="54"/>
      <c r="F216" s="54"/>
      <c r="G216" s="54"/>
      <c r="H216" s="103"/>
      <c r="I216" s="103"/>
      <c r="J216" s="103"/>
      <c r="K216" s="103"/>
      <c r="L216" s="103"/>
      <c r="M216" s="103"/>
      <c r="N216" s="140" t="s">
        <v>262</v>
      </c>
      <c r="O216" s="140"/>
      <c r="P216" s="140"/>
      <c r="Q216" s="140"/>
      <c r="R216" s="106">
        <f>SUM(T159:U215)</f>
        <v>0</v>
      </c>
      <c r="S216" s="106"/>
      <c r="T216" s="106"/>
      <c r="U216" s="106"/>
      <c r="V216" s="100"/>
      <c r="W216" s="27"/>
    </row>
    <row r="217" spans="1:23" ht="18" customHeight="1" x14ac:dyDescent="0.15">
      <c r="C217" s="37"/>
      <c r="E217" s="33"/>
      <c r="F217" s="60"/>
      <c r="G217" s="80"/>
      <c r="H217" s="60"/>
      <c r="N217" s="60"/>
      <c r="O217" s="60"/>
      <c r="Q217" s="146"/>
      <c r="R217" s="81"/>
      <c r="S217" s="82"/>
      <c r="T217" s="82"/>
      <c r="U217" s="82"/>
      <c r="V217" s="29"/>
      <c r="W217" s="27"/>
    </row>
    <row r="218" spans="1:23" ht="22.5" customHeight="1" x14ac:dyDescent="0.15">
      <c r="B218" s="27" t="s">
        <v>277</v>
      </c>
      <c r="C218" s="37"/>
      <c r="L218" s="33"/>
      <c r="N218" s="33"/>
      <c r="O218" s="33"/>
      <c r="P218" s="33"/>
      <c r="S218" s="33"/>
      <c r="T218" s="33"/>
      <c r="U218" s="49" t="s">
        <v>139</v>
      </c>
      <c r="W218" s="27"/>
    </row>
    <row r="219" spans="1:23" ht="15" customHeight="1" x14ac:dyDescent="0.15">
      <c r="B219" s="28"/>
      <c r="R219" s="91">
        <f ca="1">R154</f>
        <v>45200</v>
      </c>
      <c r="S219" s="91"/>
      <c r="T219" s="91">
        <v>42269</v>
      </c>
      <c r="U219" s="91"/>
      <c r="W219" s="28"/>
    </row>
    <row r="220" spans="1:23" ht="15" customHeight="1" x14ac:dyDescent="0.15">
      <c r="B220" s="28"/>
      <c r="C220" s="32" t="s">
        <v>264</v>
      </c>
      <c r="D220" s="32"/>
      <c r="E220" s="143">
        <f>$E$11</f>
        <v>0</v>
      </c>
      <c r="F220" s="143"/>
      <c r="G220" s="143"/>
      <c r="H220" s="143"/>
      <c r="I220" s="143"/>
      <c r="W220" s="28"/>
    </row>
    <row r="221" spans="1:23" ht="6.75" customHeight="1" x14ac:dyDescent="0.15">
      <c r="C221" s="37"/>
      <c r="L221" s="33"/>
      <c r="N221" s="33"/>
      <c r="O221" s="33"/>
      <c r="P221" s="33"/>
      <c r="S221" s="33"/>
      <c r="T221" s="33"/>
      <c r="U221" s="33"/>
      <c r="W221" s="27"/>
    </row>
    <row r="222" spans="1:23" ht="15.75" x14ac:dyDescent="0.15">
      <c r="B222" s="50"/>
      <c r="C222" s="53" t="s">
        <v>154</v>
      </c>
      <c r="D222" s="53"/>
      <c r="E222" s="53" t="s">
        <v>245</v>
      </c>
      <c r="F222" s="53"/>
      <c r="G222" s="53"/>
      <c r="H222" s="53"/>
      <c r="I222" s="53"/>
      <c r="J222" s="53" t="s">
        <v>132</v>
      </c>
      <c r="K222" s="53"/>
      <c r="L222" s="53"/>
      <c r="M222" s="53"/>
      <c r="N222" s="53" t="s">
        <v>268</v>
      </c>
      <c r="O222" s="53"/>
      <c r="P222" s="92" t="s">
        <v>133</v>
      </c>
      <c r="Q222" s="92"/>
      <c r="R222" s="92"/>
      <c r="S222" s="92"/>
      <c r="T222" s="53" t="s">
        <v>269</v>
      </c>
      <c r="U222" s="53"/>
      <c r="V222" s="93"/>
      <c r="W222" s="27"/>
    </row>
    <row r="223" spans="1:23" ht="15.75" x14ac:dyDescent="0.15">
      <c r="B223" s="94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77" t="s">
        <v>6</v>
      </c>
      <c r="Q223" s="77" t="s">
        <v>7</v>
      </c>
      <c r="R223" s="77" t="s">
        <v>8</v>
      </c>
      <c r="S223" s="77" t="s">
        <v>136</v>
      </c>
      <c r="T223" s="53"/>
      <c r="U223" s="53"/>
      <c r="V223" s="95"/>
      <c r="W223" s="27"/>
    </row>
    <row r="224" spans="1:23" ht="12.95" customHeight="1" x14ac:dyDescent="0.15">
      <c r="A224" s="27">
        <v>1</v>
      </c>
      <c r="B224" s="58"/>
      <c r="C224" s="59"/>
      <c r="D224" s="59"/>
      <c r="E224" s="30"/>
      <c r="F224" s="30"/>
      <c r="G224" s="30"/>
      <c r="H224" s="30"/>
      <c r="I224" s="30"/>
      <c r="J224" s="30"/>
      <c r="K224" s="30"/>
      <c r="L224" s="30"/>
      <c r="M224" s="30"/>
      <c r="N224" s="96" t="str">
        <f>IF(J224="","",VLOOKUP(J224,Sheet2!$H:$I,2,FALSE))</f>
        <v/>
      </c>
      <c r="O224" s="96"/>
      <c r="P224" s="97"/>
      <c r="Q224" s="97"/>
      <c r="R224" s="97"/>
      <c r="S224" s="97" t="str">
        <f>IF(J224="","",SUM(P224:R224))</f>
        <v/>
      </c>
      <c r="T224" s="96" t="str">
        <f>IF(N224="","",N224*SUM(P224:R224))</f>
        <v/>
      </c>
      <c r="U224" s="96"/>
      <c r="V224" s="58"/>
      <c r="W224" s="27"/>
    </row>
    <row r="225" spans="1:22" s="27" customFormat="1" ht="12.95" customHeight="1" x14ac:dyDescent="0.15">
      <c r="A225" s="27">
        <v>2</v>
      </c>
      <c r="B225" s="64"/>
      <c r="C225" s="65"/>
      <c r="D225" s="65"/>
      <c r="E225" s="66"/>
      <c r="F225" s="66"/>
      <c r="G225" s="66"/>
      <c r="H225" s="66"/>
      <c r="I225" s="66"/>
      <c r="J225" s="66"/>
      <c r="K225" s="66"/>
      <c r="L225" s="66"/>
      <c r="M225" s="66"/>
      <c r="N225" s="98" t="str">
        <f>IF(J225="","",VLOOKUP(J225,Sheet2!$H:$I,2,FALSE))</f>
        <v/>
      </c>
      <c r="O225" s="98"/>
      <c r="P225" s="99"/>
      <c r="Q225" s="99"/>
      <c r="R225" s="99"/>
      <c r="S225" s="99" t="str">
        <f t="shared" ref="S225:S280" si="7">IF(J225="","",SUM(P225:R225))</f>
        <v/>
      </c>
      <c r="T225" s="98" t="str">
        <f t="shared" ref="T225:T228" si="8">IF(N225="","",N225*SUM(P225:R225))</f>
        <v/>
      </c>
      <c r="U225" s="98"/>
      <c r="V225" s="100"/>
    </row>
    <row r="226" spans="1:22" s="27" customFormat="1" ht="12.95" customHeight="1" x14ac:dyDescent="0.15">
      <c r="A226" s="27">
        <v>3</v>
      </c>
      <c r="B226" s="58"/>
      <c r="C226" s="59"/>
      <c r="D226" s="59"/>
      <c r="E226" s="30"/>
      <c r="F226" s="30"/>
      <c r="G226" s="30"/>
      <c r="H226" s="30"/>
      <c r="I226" s="30"/>
      <c r="J226" s="30"/>
      <c r="K226" s="30"/>
      <c r="L226" s="30"/>
      <c r="M226" s="30"/>
      <c r="N226" s="96" t="str">
        <f>IF(J226="","",VLOOKUP(J226,Sheet2!$H:$I,2,FALSE))</f>
        <v/>
      </c>
      <c r="O226" s="96"/>
      <c r="P226" s="97"/>
      <c r="Q226" s="97"/>
      <c r="R226" s="97"/>
      <c r="S226" s="97" t="str">
        <f t="shared" si="7"/>
        <v/>
      </c>
      <c r="T226" s="96" t="str">
        <f t="shared" si="8"/>
        <v/>
      </c>
      <c r="U226" s="96"/>
      <c r="V226" s="58"/>
    </row>
    <row r="227" spans="1:22" s="27" customFormat="1" ht="12.95" customHeight="1" x14ac:dyDescent="0.15">
      <c r="A227" s="27">
        <v>4</v>
      </c>
      <c r="B227" s="64"/>
      <c r="C227" s="65"/>
      <c r="D227" s="65"/>
      <c r="E227" s="66"/>
      <c r="F227" s="66"/>
      <c r="G227" s="66"/>
      <c r="H227" s="66"/>
      <c r="I227" s="66"/>
      <c r="J227" s="66"/>
      <c r="K227" s="66"/>
      <c r="L227" s="66"/>
      <c r="M227" s="66"/>
      <c r="N227" s="98" t="str">
        <f>IF(J227="","",VLOOKUP(J227,Sheet2!$H:$I,2,FALSE))</f>
        <v/>
      </c>
      <c r="O227" s="98"/>
      <c r="P227" s="99"/>
      <c r="Q227" s="99"/>
      <c r="R227" s="99"/>
      <c r="S227" s="99" t="str">
        <f t="shared" si="7"/>
        <v/>
      </c>
      <c r="T227" s="98" t="str">
        <f t="shared" si="8"/>
        <v/>
      </c>
      <c r="U227" s="98"/>
      <c r="V227" s="100"/>
    </row>
    <row r="228" spans="1:22" s="27" customFormat="1" ht="12.95" customHeight="1" x14ac:dyDescent="0.15">
      <c r="A228" s="27">
        <v>5</v>
      </c>
      <c r="B228" s="58"/>
      <c r="C228" s="59"/>
      <c r="D228" s="59"/>
      <c r="E228" s="30"/>
      <c r="F228" s="30"/>
      <c r="G228" s="30"/>
      <c r="H228" s="30"/>
      <c r="I228" s="30"/>
      <c r="J228" s="30"/>
      <c r="K228" s="30"/>
      <c r="L228" s="30"/>
      <c r="M228" s="30"/>
      <c r="N228" s="96" t="str">
        <f>IF(J228="","",VLOOKUP(J228,Sheet2!$H:$I,2,FALSE))</f>
        <v/>
      </c>
      <c r="O228" s="96"/>
      <c r="P228" s="97"/>
      <c r="Q228" s="97"/>
      <c r="R228" s="97"/>
      <c r="S228" s="97" t="str">
        <f t="shared" si="7"/>
        <v/>
      </c>
      <c r="T228" s="96" t="str">
        <f t="shared" si="8"/>
        <v/>
      </c>
      <c r="U228" s="96"/>
      <c r="V228" s="58"/>
    </row>
    <row r="229" spans="1:22" s="27" customFormat="1" ht="12.95" customHeight="1" x14ac:dyDescent="0.15">
      <c r="A229" s="27">
        <v>6</v>
      </c>
      <c r="B229" s="64"/>
      <c r="C229" s="65"/>
      <c r="D229" s="65"/>
      <c r="E229" s="66"/>
      <c r="F229" s="66"/>
      <c r="G229" s="66"/>
      <c r="H229" s="66"/>
      <c r="I229" s="66"/>
      <c r="J229" s="66"/>
      <c r="K229" s="66"/>
      <c r="L229" s="66"/>
      <c r="M229" s="66"/>
      <c r="N229" s="98" t="str">
        <f>IF(J229="","",VLOOKUP(J229,Sheet2!$H:$I,2,FALSE))</f>
        <v/>
      </c>
      <c r="O229" s="98"/>
      <c r="P229" s="99"/>
      <c r="Q229" s="99"/>
      <c r="R229" s="99"/>
      <c r="S229" s="99" t="str">
        <f t="shared" si="7"/>
        <v/>
      </c>
      <c r="T229" s="98" t="str">
        <f>IF(N229="","",N229*SUM(P229:R229))</f>
        <v/>
      </c>
      <c r="U229" s="98"/>
      <c r="V229" s="100"/>
    </row>
    <row r="230" spans="1:22" s="27" customFormat="1" ht="12.95" customHeight="1" x14ac:dyDescent="0.15">
      <c r="A230" s="27">
        <v>7</v>
      </c>
      <c r="B230" s="58"/>
      <c r="C230" s="59"/>
      <c r="D230" s="59"/>
      <c r="E230" s="30"/>
      <c r="F230" s="30"/>
      <c r="G230" s="30"/>
      <c r="H230" s="30"/>
      <c r="I230" s="30"/>
      <c r="J230" s="30"/>
      <c r="K230" s="30"/>
      <c r="L230" s="30"/>
      <c r="M230" s="30"/>
      <c r="N230" s="96" t="str">
        <f>IF(J230="","",VLOOKUP(J230,Sheet2!$H:$I,2,FALSE))</f>
        <v/>
      </c>
      <c r="O230" s="96"/>
      <c r="P230" s="97"/>
      <c r="Q230" s="97"/>
      <c r="R230" s="97"/>
      <c r="S230" s="97" t="str">
        <f t="shared" si="7"/>
        <v/>
      </c>
      <c r="T230" s="96" t="str">
        <f t="shared" ref="T230:T233" si="9">IF(N230="","",N230*SUM(P230:R230))</f>
        <v/>
      </c>
      <c r="U230" s="96"/>
      <c r="V230" s="58"/>
    </row>
    <row r="231" spans="1:22" s="27" customFormat="1" ht="12.95" customHeight="1" x14ac:dyDescent="0.15">
      <c r="A231" s="27">
        <v>8</v>
      </c>
      <c r="B231" s="64"/>
      <c r="C231" s="65"/>
      <c r="D231" s="65"/>
      <c r="E231" s="66"/>
      <c r="F231" s="66"/>
      <c r="G231" s="66"/>
      <c r="H231" s="66"/>
      <c r="I231" s="66"/>
      <c r="J231" s="66"/>
      <c r="K231" s="66"/>
      <c r="L231" s="66"/>
      <c r="M231" s="66"/>
      <c r="N231" s="98" t="str">
        <f>IF(J231="","",VLOOKUP(J231,Sheet2!$H:$I,2,FALSE))</f>
        <v/>
      </c>
      <c r="O231" s="98"/>
      <c r="P231" s="99"/>
      <c r="Q231" s="99"/>
      <c r="R231" s="99"/>
      <c r="S231" s="99" t="str">
        <f t="shared" si="7"/>
        <v/>
      </c>
      <c r="T231" s="98" t="str">
        <f t="shared" si="9"/>
        <v/>
      </c>
      <c r="U231" s="98"/>
      <c r="V231" s="100"/>
    </row>
    <row r="232" spans="1:22" s="27" customFormat="1" ht="12.95" customHeight="1" x14ac:dyDescent="0.15">
      <c r="A232" s="27">
        <v>9</v>
      </c>
      <c r="B232" s="58"/>
      <c r="C232" s="59"/>
      <c r="D232" s="59"/>
      <c r="E232" s="30"/>
      <c r="F232" s="30"/>
      <c r="G232" s="30"/>
      <c r="H232" s="30"/>
      <c r="I232" s="30"/>
      <c r="J232" s="30"/>
      <c r="K232" s="30"/>
      <c r="L232" s="30"/>
      <c r="M232" s="30"/>
      <c r="N232" s="96" t="str">
        <f>IF(J232="","",VLOOKUP(J232,Sheet2!$H:$I,2,FALSE))</f>
        <v/>
      </c>
      <c r="O232" s="96"/>
      <c r="P232" s="97"/>
      <c r="Q232" s="97"/>
      <c r="R232" s="97"/>
      <c r="S232" s="97" t="str">
        <f t="shared" si="7"/>
        <v/>
      </c>
      <c r="T232" s="96" t="str">
        <f t="shared" si="9"/>
        <v/>
      </c>
      <c r="U232" s="96"/>
      <c r="V232" s="58"/>
    </row>
    <row r="233" spans="1:22" s="27" customFormat="1" ht="12.95" customHeight="1" x14ac:dyDescent="0.15">
      <c r="A233" s="27">
        <v>10</v>
      </c>
      <c r="B233" s="64"/>
      <c r="C233" s="65"/>
      <c r="D233" s="65"/>
      <c r="E233" s="66"/>
      <c r="F233" s="66"/>
      <c r="G233" s="66"/>
      <c r="H233" s="66"/>
      <c r="I233" s="66"/>
      <c r="J233" s="66"/>
      <c r="K233" s="66"/>
      <c r="L233" s="66"/>
      <c r="M233" s="66"/>
      <c r="N233" s="98" t="str">
        <f>IF(J233="","",VLOOKUP(J233,Sheet2!$H:$I,2,FALSE))</f>
        <v/>
      </c>
      <c r="O233" s="98"/>
      <c r="P233" s="99"/>
      <c r="Q233" s="99"/>
      <c r="R233" s="99"/>
      <c r="S233" s="99" t="str">
        <f t="shared" si="7"/>
        <v/>
      </c>
      <c r="T233" s="98" t="str">
        <f t="shared" si="9"/>
        <v/>
      </c>
      <c r="U233" s="98"/>
      <c r="V233" s="100"/>
    </row>
    <row r="234" spans="1:22" s="27" customFormat="1" ht="12.95" customHeight="1" x14ac:dyDescent="0.15">
      <c r="A234" s="27">
        <v>11</v>
      </c>
      <c r="B234" s="58"/>
      <c r="C234" s="59"/>
      <c r="D234" s="59"/>
      <c r="E234" s="30"/>
      <c r="F234" s="30"/>
      <c r="G234" s="30"/>
      <c r="H234" s="30"/>
      <c r="I234" s="30"/>
      <c r="J234" s="30"/>
      <c r="K234" s="30"/>
      <c r="L234" s="30"/>
      <c r="M234" s="30"/>
      <c r="N234" s="96" t="str">
        <f>IF(J234="","",VLOOKUP(J234,Sheet2!$H:$I,2,FALSE))</f>
        <v/>
      </c>
      <c r="O234" s="96"/>
      <c r="P234" s="97"/>
      <c r="Q234" s="97"/>
      <c r="R234" s="97"/>
      <c r="S234" s="97" t="str">
        <f t="shared" si="7"/>
        <v/>
      </c>
      <c r="T234" s="96" t="str">
        <f>IF(N234="","",N234*SUM(P234:R234))</f>
        <v/>
      </c>
      <c r="U234" s="96"/>
      <c r="V234" s="58"/>
    </row>
    <row r="235" spans="1:22" s="27" customFormat="1" ht="12.95" customHeight="1" x14ac:dyDescent="0.15">
      <c r="A235" s="27">
        <v>12</v>
      </c>
      <c r="B235" s="64"/>
      <c r="C235" s="65"/>
      <c r="D235" s="65"/>
      <c r="E235" s="66"/>
      <c r="F235" s="66"/>
      <c r="G235" s="66"/>
      <c r="H235" s="66"/>
      <c r="I235" s="66"/>
      <c r="J235" s="66"/>
      <c r="K235" s="66"/>
      <c r="L235" s="66"/>
      <c r="M235" s="66"/>
      <c r="N235" s="98" t="str">
        <f>IF(J235="","",VLOOKUP(J235,Sheet2!$H:$I,2,FALSE))</f>
        <v/>
      </c>
      <c r="O235" s="98"/>
      <c r="P235" s="99"/>
      <c r="Q235" s="99"/>
      <c r="R235" s="99"/>
      <c r="S235" s="99" t="str">
        <f t="shared" si="7"/>
        <v/>
      </c>
      <c r="T235" s="98" t="str">
        <f t="shared" ref="T235:T238" si="10">IF(N235="","",N235*SUM(P235:R235))</f>
        <v/>
      </c>
      <c r="U235" s="98"/>
      <c r="V235" s="100"/>
    </row>
    <row r="236" spans="1:22" s="27" customFormat="1" ht="12.95" customHeight="1" x14ac:dyDescent="0.15">
      <c r="A236" s="27">
        <v>13</v>
      </c>
      <c r="B236" s="58"/>
      <c r="C236" s="59"/>
      <c r="D236" s="59"/>
      <c r="E236" s="30"/>
      <c r="F236" s="30"/>
      <c r="G236" s="30"/>
      <c r="H236" s="30"/>
      <c r="I236" s="30"/>
      <c r="J236" s="30"/>
      <c r="K236" s="30"/>
      <c r="L236" s="30"/>
      <c r="M236" s="30"/>
      <c r="N236" s="96" t="str">
        <f>IF(J236="","",VLOOKUP(J236,Sheet2!$H:$I,2,FALSE))</f>
        <v/>
      </c>
      <c r="O236" s="96"/>
      <c r="P236" s="97"/>
      <c r="Q236" s="97"/>
      <c r="R236" s="97"/>
      <c r="S236" s="97" t="str">
        <f t="shared" si="7"/>
        <v/>
      </c>
      <c r="T236" s="96" t="str">
        <f t="shared" si="10"/>
        <v/>
      </c>
      <c r="U236" s="96"/>
      <c r="V236" s="58"/>
    </row>
    <row r="237" spans="1:22" s="27" customFormat="1" ht="12.95" customHeight="1" x14ac:dyDescent="0.15">
      <c r="A237" s="27">
        <v>14</v>
      </c>
      <c r="B237" s="64"/>
      <c r="C237" s="65"/>
      <c r="D237" s="65"/>
      <c r="E237" s="66"/>
      <c r="F237" s="66"/>
      <c r="G237" s="66"/>
      <c r="H237" s="66"/>
      <c r="I237" s="66"/>
      <c r="J237" s="66"/>
      <c r="K237" s="66"/>
      <c r="L237" s="66"/>
      <c r="M237" s="66"/>
      <c r="N237" s="98" t="str">
        <f>IF(J237="","",VLOOKUP(J237,Sheet2!$H:$I,2,FALSE))</f>
        <v/>
      </c>
      <c r="O237" s="98"/>
      <c r="P237" s="99"/>
      <c r="Q237" s="99"/>
      <c r="R237" s="99"/>
      <c r="S237" s="99" t="str">
        <f t="shared" si="7"/>
        <v/>
      </c>
      <c r="T237" s="98" t="str">
        <f t="shared" si="10"/>
        <v/>
      </c>
      <c r="U237" s="98"/>
      <c r="V237" s="100"/>
    </row>
    <row r="238" spans="1:22" s="27" customFormat="1" ht="12.95" customHeight="1" x14ac:dyDescent="0.15">
      <c r="A238" s="27">
        <v>15</v>
      </c>
      <c r="B238" s="58"/>
      <c r="C238" s="59"/>
      <c r="D238" s="59"/>
      <c r="E238" s="30"/>
      <c r="F238" s="30"/>
      <c r="G238" s="30"/>
      <c r="H238" s="30"/>
      <c r="I238" s="30"/>
      <c r="J238" s="30"/>
      <c r="K238" s="30"/>
      <c r="L238" s="30"/>
      <c r="M238" s="30"/>
      <c r="N238" s="96" t="str">
        <f>IF(J238="","",VLOOKUP(J238,Sheet2!$H:$I,2,FALSE))</f>
        <v/>
      </c>
      <c r="O238" s="96"/>
      <c r="P238" s="97"/>
      <c r="Q238" s="97"/>
      <c r="R238" s="97"/>
      <c r="S238" s="97" t="str">
        <f t="shared" si="7"/>
        <v/>
      </c>
      <c r="T238" s="96" t="str">
        <f t="shared" si="10"/>
        <v/>
      </c>
      <c r="U238" s="96"/>
      <c r="V238" s="58"/>
    </row>
    <row r="239" spans="1:22" s="27" customFormat="1" ht="12.95" customHeight="1" x14ac:dyDescent="0.15">
      <c r="A239" s="27">
        <v>16</v>
      </c>
      <c r="B239" s="64"/>
      <c r="C239" s="65"/>
      <c r="D239" s="65"/>
      <c r="E239" s="66"/>
      <c r="F239" s="66"/>
      <c r="G239" s="66"/>
      <c r="H239" s="66"/>
      <c r="I239" s="66"/>
      <c r="J239" s="66"/>
      <c r="K239" s="66"/>
      <c r="L239" s="66"/>
      <c r="M239" s="66"/>
      <c r="N239" s="98" t="str">
        <f>IF(J239="","",VLOOKUP(J239,Sheet2!$H:$I,2,FALSE))</f>
        <v/>
      </c>
      <c r="O239" s="98"/>
      <c r="P239" s="99"/>
      <c r="Q239" s="99"/>
      <c r="R239" s="99"/>
      <c r="S239" s="99" t="str">
        <f t="shared" si="7"/>
        <v/>
      </c>
      <c r="T239" s="98" t="str">
        <f>IF(N239="","",N239*SUM(P239:R239))</f>
        <v/>
      </c>
      <c r="U239" s="98"/>
      <c r="V239" s="100"/>
    </row>
    <row r="240" spans="1:22" s="27" customFormat="1" ht="12.95" customHeight="1" x14ac:dyDescent="0.15">
      <c r="A240" s="27">
        <v>17</v>
      </c>
      <c r="B240" s="58"/>
      <c r="C240" s="59"/>
      <c r="D240" s="59"/>
      <c r="E240" s="30"/>
      <c r="F240" s="30"/>
      <c r="G240" s="30"/>
      <c r="H240" s="30"/>
      <c r="I240" s="30"/>
      <c r="J240" s="30"/>
      <c r="K240" s="30"/>
      <c r="L240" s="30"/>
      <c r="M240" s="30"/>
      <c r="N240" s="96" t="str">
        <f>IF(J240="","",VLOOKUP(J240,Sheet2!$H:$I,2,FALSE))</f>
        <v/>
      </c>
      <c r="O240" s="96"/>
      <c r="P240" s="97"/>
      <c r="Q240" s="97"/>
      <c r="R240" s="97"/>
      <c r="S240" s="97" t="str">
        <f t="shared" si="7"/>
        <v/>
      </c>
      <c r="T240" s="96" t="str">
        <f t="shared" ref="T240:T243" si="11">IF(N240="","",N240*SUM(P240:R240))</f>
        <v/>
      </c>
      <c r="U240" s="96"/>
      <c r="V240" s="58"/>
    </row>
    <row r="241" spans="1:22" s="27" customFormat="1" ht="12.95" customHeight="1" x14ac:dyDescent="0.15">
      <c r="A241" s="27">
        <v>18</v>
      </c>
      <c r="B241" s="64"/>
      <c r="C241" s="65"/>
      <c r="D241" s="65"/>
      <c r="E241" s="66"/>
      <c r="F241" s="66"/>
      <c r="G241" s="66"/>
      <c r="H241" s="66"/>
      <c r="I241" s="66"/>
      <c r="J241" s="66"/>
      <c r="K241" s="66"/>
      <c r="L241" s="66"/>
      <c r="M241" s="66"/>
      <c r="N241" s="98" t="str">
        <f>IF(J241="","",VLOOKUP(J241,Sheet2!$H:$I,2,FALSE))</f>
        <v/>
      </c>
      <c r="O241" s="98"/>
      <c r="P241" s="99"/>
      <c r="Q241" s="99"/>
      <c r="R241" s="99"/>
      <c r="S241" s="99" t="str">
        <f t="shared" si="7"/>
        <v/>
      </c>
      <c r="T241" s="98" t="str">
        <f t="shared" si="11"/>
        <v/>
      </c>
      <c r="U241" s="98"/>
      <c r="V241" s="100"/>
    </row>
    <row r="242" spans="1:22" s="27" customFormat="1" ht="12.95" customHeight="1" x14ac:dyDescent="0.15">
      <c r="A242" s="27">
        <v>19</v>
      </c>
      <c r="B242" s="58"/>
      <c r="C242" s="59"/>
      <c r="D242" s="59"/>
      <c r="E242" s="30"/>
      <c r="F242" s="30"/>
      <c r="G242" s="30"/>
      <c r="H242" s="30"/>
      <c r="I242" s="30"/>
      <c r="J242" s="30"/>
      <c r="K242" s="30"/>
      <c r="L242" s="30"/>
      <c r="M242" s="30"/>
      <c r="N242" s="96" t="str">
        <f>IF(J242="","",VLOOKUP(J242,Sheet2!$H:$I,2,FALSE))</f>
        <v/>
      </c>
      <c r="O242" s="96"/>
      <c r="P242" s="97"/>
      <c r="Q242" s="97"/>
      <c r="R242" s="97"/>
      <c r="S242" s="97" t="str">
        <f t="shared" si="7"/>
        <v/>
      </c>
      <c r="T242" s="96" t="str">
        <f t="shared" si="11"/>
        <v/>
      </c>
      <c r="U242" s="96"/>
      <c r="V242" s="58"/>
    </row>
    <row r="243" spans="1:22" s="27" customFormat="1" ht="12.95" customHeight="1" x14ac:dyDescent="0.15">
      <c r="A243" s="27">
        <v>20</v>
      </c>
      <c r="B243" s="64"/>
      <c r="C243" s="65"/>
      <c r="D243" s="65"/>
      <c r="E243" s="66"/>
      <c r="F243" s="66"/>
      <c r="G243" s="66"/>
      <c r="H243" s="66"/>
      <c r="I243" s="66"/>
      <c r="J243" s="66"/>
      <c r="K243" s="66"/>
      <c r="L243" s="66"/>
      <c r="M243" s="66"/>
      <c r="N243" s="98" t="str">
        <f>IF(J243="","",VLOOKUP(J243,Sheet2!$H:$I,2,FALSE))</f>
        <v/>
      </c>
      <c r="O243" s="98"/>
      <c r="P243" s="99"/>
      <c r="Q243" s="99"/>
      <c r="R243" s="99"/>
      <c r="S243" s="99" t="str">
        <f t="shared" si="7"/>
        <v/>
      </c>
      <c r="T243" s="98" t="str">
        <f t="shared" si="11"/>
        <v/>
      </c>
      <c r="U243" s="98"/>
      <c r="V243" s="100"/>
    </row>
    <row r="244" spans="1:22" s="27" customFormat="1" ht="12.95" customHeight="1" x14ac:dyDescent="0.15">
      <c r="A244" s="27">
        <v>21</v>
      </c>
      <c r="B244" s="58"/>
      <c r="C244" s="59"/>
      <c r="D244" s="59"/>
      <c r="E244" s="30"/>
      <c r="F244" s="30"/>
      <c r="G244" s="30"/>
      <c r="H244" s="30"/>
      <c r="I244" s="30"/>
      <c r="J244" s="30"/>
      <c r="K244" s="30"/>
      <c r="L244" s="30"/>
      <c r="M244" s="30"/>
      <c r="N244" s="96" t="str">
        <f>IF(J244="","",VLOOKUP(J244,Sheet2!$H:$I,2,FALSE))</f>
        <v/>
      </c>
      <c r="O244" s="96"/>
      <c r="P244" s="97"/>
      <c r="Q244" s="97"/>
      <c r="R244" s="97"/>
      <c r="S244" s="97" t="str">
        <f t="shared" si="7"/>
        <v/>
      </c>
      <c r="T244" s="96" t="str">
        <f>IF(N244="","",N244*SUM(P244:R244))</f>
        <v/>
      </c>
      <c r="U244" s="96"/>
      <c r="V244" s="58"/>
    </row>
    <row r="245" spans="1:22" s="27" customFormat="1" ht="12.95" customHeight="1" x14ac:dyDescent="0.15">
      <c r="A245" s="27">
        <v>22</v>
      </c>
      <c r="B245" s="64"/>
      <c r="C245" s="65"/>
      <c r="D245" s="65"/>
      <c r="E245" s="66"/>
      <c r="F245" s="66"/>
      <c r="G245" s="66"/>
      <c r="H245" s="66"/>
      <c r="I245" s="66"/>
      <c r="J245" s="66"/>
      <c r="K245" s="66"/>
      <c r="L245" s="66"/>
      <c r="M245" s="66"/>
      <c r="N245" s="98" t="str">
        <f>IF(J245="","",VLOOKUP(J245,Sheet2!$H:$I,2,FALSE))</f>
        <v/>
      </c>
      <c r="O245" s="98"/>
      <c r="P245" s="99"/>
      <c r="Q245" s="99"/>
      <c r="R245" s="99"/>
      <c r="S245" s="99" t="str">
        <f t="shared" si="7"/>
        <v/>
      </c>
      <c r="T245" s="98" t="str">
        <f t="shared" ref="T245:T248" si="12">IF(N245="","",N245*SUM(P245:R245))</f>
        <v/>
      </c>
      <c r="U245" s="98"/>
      <c r="V245" s="100"/>
    </row>
    <row r="246" spans="1:22" s="27" customFormat="1" ht="12.95" customHeight="1" x14ac:dyDescent="0.15">
      <c r="A246" s="27">
        <v>23</v>
      </c>
      <c r="B246" s="58"/>
      <c r="C246" s="59"/>
      <c r="D246" s="59"/>
      <c r="E246" s="30"/>
      <c r="F246" s="30"/>
      <c r="G246" s="30"/>
      <c r="H246" s="30"/>
      <c r="I246" s="30"/>
      <c r="J246" s="30"/>
      <c r="K246" s="30"/>
      <c r="L246" s="30"/>
      <c r="M246" s="30"/>
      <c r="N246" s="96" t="str">
        <f>IF(J246="","",VLOOKUP(J246,Sheet2!$H:$I,2,FALSE))</f>
        <v/>
      </c>
      <c r="O246" s="96"/>
      <c r="P246" s="97"/>
      <c r="Q246" s="97"/>
      <c r="R246" s="97"/>
      <c r="S246" s="97" t="str">
        <f t="shared" si="7"/>
        <v/>
      </c>
      <c r="T246" s="96" t="str">
        <f t="shared" si="12"/>
        <v/>
      </c>
      <c r="U246" s="96"/>
      <c r="V246" s="58"/>
    </row>
    <row r="247" spans="1:22" s="27" customFormat="1" ht="12.95" customHeight="1" x14ac:dyDescent="0.15">
      <c r="A247" s="27">
        <v>24</v>
      </c>
      <c r="B247" s="64"/>
      <c r="C247" s="65"/>
      <c r="D247" s="65"/>
      <c r="E247" s="66"/>
      <c r="F247" s="66"/>
      <c r="G247" s="66"/>
      <c r="H247" s="66"/>
      <c r="I247" s="66"/>
      <c r="J247" s="66"/>
      <c r="K247" s="66"/>
      <c r="L247" s="66"/>
      <c r="M247" s="66"/>
      <c r="N247" s="98" t="str">
        <f>IF(J247="","",VLOOKUP(J247,Sheet2!$H:$I,2,FALSE))</f>
        <v/>
      </c>
      <c r="O247" s="98"/>
      <c r="P247" s="99"/>
      <c r="Q247" s="99"/>
      <c r="R247" s="99"/>
      <c r="S247" s="99" t="str">
        <f t="shared" si="7"/>
        <v/>
      </c>
      <c r="T247" s="98" t="str">
        <f t="shared" si="12"/>
        <v/>
      </c>
      <c r="U247" s="98"/>
      <c r="V247" s="100"/>
    </row>
    <row r="248" spans="1:22" s="27" customFormat="1" ht="12.95" customHeight="1" x14ac:dyDescent="0.15">
      <c r="A248" s="27">
        <v>25</v>
      </c>
      <c r="B248" s="58"/>
      <c r="C248" s="59"/>
      <c r="D248" s="59"/>
      <c r="E248" s="30"/>
      <c r="F248" s="30"/>
      <c r="G248" s="30"/>
      <c r="H248" s="30"/>
      <c r="I248" s="30"/>
      <c r="J248" s="30"/>
      <c r="K248" s="30"/>
      <c r="L248" s="30"/>
      <c r="M248" s="30"/>
      <c r="N248" s="96" t="str">
        <f>IF(J248="","",VLOOKUP(J248,Sheet2!$H:$I,2,FALSE))</f>
        <v/>
      </c>
      <c r="O248" s="96"/>
      <c r="P248" s="97"/>
      <c r="Q248" s="97"/>
      <c r="R248" s="97"/>
      <c r="S248" s="97" t="str">
        <f t="shared" si="7"/>
        <v/>
      </c>
      <c r="T248" s="96" t="str">
        <f t="shared" si="12"/>
        <v/>
      </c>
      <c r="U248" s="96"/>
      <c r="V248" s="58"/>
    </row>
    <row r="249" spans="1:22" s="27" customFormat="1" ht="12.95" customHeight="1" x14ac:dyDescent="0.15">
      <c r="A249" s="27">
        <v>26</v>
      </c>
      <c r="B249" s="64"/>
      <c r="C249" s="65"/>
      <c r="D249" s="65"/>
      <c r="E249" s="66"/>
      <c r="F249" s="66"/>
      <c r="G249" s="66"/>
      <c r="H249" s="66"/>
      <c r="I249" s="66"/>
      <c r="J249" s="66"/>
      <c r="K249" s="66"/>
      <c r="L249" s="66"/>
      <c r="M249" s="66"/>
      <c r="N249" s="98" t="str">
        <f>IF(J249="","",VLOOKUP(J249,Sheet2!$H:$I,2,FALSE))</f>
        <v/>
      </c>
      <c r="O249" s="98"/>
      <c r="P249" s="99"/>
      <c r="Q249" s="99"/>
      <c r="R249" s="99"/>
      <c r="S249" s="99" t="str">
        <f t="shared" si="7"/>
        <v/>
      </c>
      <c r="T249" s="98" t="str">
        <f>IF(N249="","",N249*SUM(P249:R249))</f>
        <v/>
      </c>
      <c r="U249" s="98"/>
      <c r="V249" s="100"/>
    </row>
    <row r="250" spans="1:22" s="27" customFormat="1" ht="12.95" customHeight="1" x14ac:dyDescent="0.15">
      <c r="A250" s="27">
        <v>27</v>
      </c>
      <c r="B250" s="58"/>
      <c r="C250" s="59"/>
      <c r="D250" s="59"/>
      <c r="E250" s="30"/>
      <c r="F250" s="30"/>
      <c r="G250" s="30"/>
      <c r="H250" s="30"/>
      <c r="I250" s="30"/>
      <c r="J250" s="30"/>
      <c r="K250" s="30"/>
      <c r="L250" s="30"/>
      <c r="M250" s="30"/>
      <c r="N250" s="96" t="str">
        <f>IF(J250="","",VLOOKUP(J250,Sheet2!$H:$I,2,FALSE))</f>
        <v/>
      </c>
      <c r="O250" s="96"/>
      <c r="P250" s="97"/>
      <c r="Q250" s="97"/>
      <c r="R250" s="97"/>
      <c r="S250" s="97" t="str">
        <f t="shared" si="7"/>
        <v/>
      </c>
      <c r="T250" s="96" t="str">
        <f t="shared" ref="T250:T256" si="13">IF(N250="","",N250*SUM(P250:R250))</f>
        <v/>
      </c>
      <c r="U250" s="96"/>
      <c r="V250" s="58"/>
    </row>
    <row r="251" spans="1:22" s="27" customFormat="1" ht="12.95" customHeight="1" x14ac:dyDescent="0.15">
      <c r="A251" s="27">
        <v>28</v>
      </c>
      <c r="B251" s="64"/>
      <c r="C251" s="65"/>
      <c r="D251" s="65"/>
      <c r="E251" s="66"/>
      <c r="F251" s="66"/>
      <c r="G251" s="66"/>
      <c r="H251" s="66"/>
      <c r="I251" s="66"/>
      <c r="J251" s="66"/>
      <c r="K251" s="66"/>
      <c r="L251" s="66"/>
      <c r="M251" s="66"/>
      <c r="N251" s="98" t="str">
        <f>IF(J251="","",VLOOKUP(J251,Sheet2!$H:$I,2,FALSE))</f>
        <v/>
      </c>
      <c r="O251" s="98"/>
      <c r="P251" s="99"/>
      <c r="Q251" s="99"/>
      <c r="R251" s="99"/>
      <c r="S251" s="99" t="str">
        <f t="shared" si="7"/>
        <v/>
      </c>
      <c r="T251" s="98" t="str">
        <f t="shared" si="13"/>
        <v/>
      </c>
      <c r="U251" s="98"/>
      <c r="V251" s="100"/>
    </row>
    <row r="252" spans="1:22" s="27" customFormat="1" ht="12.95" customHeight="1" x14ac:dyDescent="0.15">
      <c r="A252" s="27">
        <v>29</v>
      </c>
      <c r="B252" s="58"/>
      <c r="C252" s="59"/>
      <c r="D252" s="59"/>
      <c r="E252" s="30"/>
      <c r="F252" s="30"/>
      <c r="G252" s="30"/>
      <c r="H252" s="30"/>
      <c r="I252" s="30"/>
      <c r="J252" s="30"/>
      <c r="K252" s="30"/>
      <c r="L252" s="30"/>
      <c r="M252" s="30"/>
      <c r="N252" s="96" t="str">
        <f>IF(J252="","",VLOOKUP(J252,Sheet2!$H:$I,2,FALSE))</f>
        <v/>
      </c>
      <c r="O252" s="96"/>
      <c r="P252" s="97"/>
      <c r="Q252" s="97"/>
      <c r="R252" s="97"/>
      <c r="S252" s="97" t="str">
        <f t="shared" si="7"/>
        <v/>
      </c>
      <c r="T252" s="96" t="str">
        <f t="shared" si="13"/>
        <v/>
      </c>
      <c r="U252" s="96"/>
      <c r="V252" s="58"/>
    </row>
    <row r="253" spans="1:22" s="27" customFormat="1" ht="12.95" customHeight="1" x14ac:dyDescent="0.15">
      <c r="A253" s="27">
        <v>30</v>
      </c>
      <c r="B253" s="64"/>
      <c r="C253" s="65"/>
      <c r="D253" s="65"/>
      <c r="E253" s="66"/>
      <c r="F253" s="66"/>
      <c r="G253" s="66"/>
      <c r="H253" s="66"/>
      <c r="I253" s="66"/>
      <c r="J253" s="66"/>
      <c r="K253" s="66"/>
      <c r="L253" s="66"/>
      <c r="M253" s="66"/>
      <c r="N253" s="98" t="str">
        <f>IF(J253="","",VLOOKUP(J253,Sheet2!$H:$I,2,FALSE))</f>
        <v/>
      </c>
      <c r="O253" s="98"/>
      <c r="P253" s="99"/>
      <c r="Q253" s="99"/>
      <c r="R253" s="99"/>
      <c r="S253" s="99" t="str">
        <f t="shared" si="7"/>
        <v/>
      </c>
      <c r="T253" s="98" t="str">
        <f t="shared" si="13"/>
        <v/>
      </c>
      <c r="U253" s="98"/>
      <c r="V253" s="100"/>
    </row>
    <row r="254" spans="1:22" s="27" customFormat="1" ht="12.95" customHeight="1" x14ac:dyDescent="0.15">
      <c r="A254" s="27">
        <v>31</v>
      </c>
      <c r="B254" s="58"/>
      <c r="C254" s="59"/>
      <c r="D254" s="59"/>
      <c r="E254" s="30"/>
      <c r="F254" s="30"/>
      <c r="G254" s="30"/>
      <c r="H254" s="30"/>
      <c r="I254" s="30"/>
      <c r="J254" s="30"/>
      <c r="K254" s="30"/>
      <c r="L254" s="30"/>
      <c r="M254" s="30"/>
      <c r="N254" s="96" t="str">
        <f>IF(J254="","",VLOOKUP(J254,Sheet2!$H:$I,2,FALSE))</f>
        <v/>
      </c>
      <c r="O254" s="96"/>
      <c r="P254" s="97"/>
      <c r="Q254" s="97"/>
      <c r="R254" s="97"/>
      <c r="S254" s="97" t="str">
        <f t="shared" si="7"/>
        <v/>
      </c>
      <c r="T254" s="96" t="str">
        <f t="shared" si="13"/>
        <v/>
      </c>
      <c r="U254" s="96"/>
      <c r="V254" s="58"/>
    </row>
    <row r="255" spans="1:22" s="27" customFormat="1" ht="12.95" customHeight="1" x14ac:dyDescent="0.15">
      <c r="A255" s="27">
        <v>32</v>
      </c>
      <c r="B255" s="64"/>
      <c r="C255" s="65"/>
      <c r="D255" s="65"/>
      <c r="E255" s="66"/>
      <c r="F255" s="66"/>
      <c r="G255" s="66"/>
      <c r="H255" s="66"/>
      <c r="I255" s="66"/>
      <c r="J255" s="66"/>
      <c r="K255" s="66"/>
      <c r="L255" s="66"/>
      <c r="M255" s="66"/>
      <c r="N255" s="98" t="str">
        <f>IF(J255="","",VLOOKUP(J255,Sheet2!$H:$I,2,FALSE))</f>
        <v/>
      </c>
      <c r="O255" s="98"/>
      <c r="P255" s="99"/>
      <c r="Q255" s="99"/>
      <c r="R255" s="99"/>
      <c r="S255" s="99" t="str">
        <f t="shared" si="7"/>
        <v/>
      </c>
      <c r="T255" s="98" t="str">
        <f t="shared" si="13"/>
        <v/>
      </c>
      <c r="U255" s="98"/>
      <c r="V255" s="100"/>
    </row>
    <row r="256" spans="1:22" s="27" customFormat="1" ht="12.95" customHeight="1" x14ac:dyDescent="0.15">
      <c r="A256" s="27">
        <v>33</v>
      </c>
      <c r="B256" s="58"/>
      <c r="C256" s="59"/>
      <c r="D256" s="59"/>
      <c r="E256" s="30"/>
      <c r="F256" s="30"/>
      <c r="G256" s="30"/>
      <c r="H256" s="30"/>
      <c r="I256" s="30"/>
      <c r="J256" s="30"/>
      <c r="K256" s="30"/>
      <c r="L256" s="30"/>
      <c r="M256" s="30"/>
      <c r="N256" s="96" t="str">
        <f>IF(J256="","",VLOOKUP(J256,Sheet2!$H:$I,2,FALSE))</f>
        <v/>
      </c>
      <c r="O256" s="96"/>
      <c r="P256" s="97"/>
      <c r="Q256" s="97"/>
      <c r="R256" s="97"/>
      <c r="S256" s="97" t="str">
        <f t="shared" si="7"/>
        <v/>
      </c>
      <c r="T256" s="96" t="str">
        <f t="shared" si="13"/>
        <v/>
      </c>
      <c r="U256" s="96"/>
      <c r="V256" s="58"/>
    </row>
    <row r="257" spans="1:22" s="27" customFormat="1" ht="12.95" customHeight="1" x14ac:dyDescent="0.15">
      <c r="A257" s="27">
        <v>34</v>
      </c>
      <c r="B257" s="64"/>
      <c r="C257" s="65"/>
      <c r="D257" s="65"/>
      <c r="E257" s="66"/>
      <c r="F257" s="66"/>
      <c r="G257" s="66"/>
      <c r="H257" s="66"/>
      <c r="I257" s="66"/>
      <c r="J257" s="66"/>
      <c r="K257" s="66"/>
      <c r="L257" s="66"/>
      <c r="M257" s="66"/>
      <c r="N257" s="98" t="str">
        <f>IF(J257="","",VLOOKUP(J257,Sheet2!$H:$I,2,FALSE))</f>
        <v/>
      </c>
      <c r="O257" s="98"/>
      <c r="P257" s="99"/>
      <c r="Q257" s="99"/>
      <c r="R257" s="99"/>
      <c r="S257" s="99" t="str">
        <f t="shared" si="7"/>
        <v/>
      </c>
      <c r="T257" s="98" t="str">
        <f>IF(N257="","",N257*SUM(P257:R257))</f>
        <v/>
      </c>
      <c r="U257" s="98"/>
      <c r="V257" s="100"/>
    </row>
    <row r="258" spans="1:22" s="27" customFormat="1" ht="12.95" customHeight="1" x14ac:dyDescent="0.15">
      <c r="A258" s="27">
        <v>35</v>
      </c>
      <c r="B258" s="58"/>
      <c r="C258" s="59"/>
      <c r="D258" s="59"/>
      <c r="E258" s="30"/>
      <c r="F258" s="30"/>
      <c r="G258" s="30"/>
      <c r="H258" s="30"/>
      <c r="I258" s="30"/>
      <c r="J258" s="30"/>
      <c r="K258" s="30"/>
      <c r="L258" s="30"/>
      <c r="M258" s="30"/>
      <c r="N258" s="96" t="str">
        <f>IF(J258="","",VLOOKUP(J258,Sheet2!$H:$I,2,FALSE))</f>
        <v/>
      </c>
      <c r="O258" s="96"/>
      <c r="P258" s="97"/>
      <c r="Q258" s="97"/>
      <c r="R258" s="97"/>
      <c r="S258" s="97" t="str">
        <f t="shared" si="7"/>
        <v/>
      </c>
      <c r="T258" s="96" t="str">
        <f t="shared" ref="T258:T261" si="14">IF(N258="","",N258*SUM(P258:R258))</f>
        <v/>
      </c>
      <c r="U258" s="96"/>
      <c r="V258" s="58"/>
    </row>
    <row r="259" spans="1:22" s="27" customFormat="1" ht="12.95" customHeight="1" x14ac:dyDescent="0.15">
      <c r="A259" s="27">
        <v>36</v>
      </c>
      <c r="B259" s="64"/>
      <c r="C259" s="65"/>
      <c r="D259" s="65"/>
      <c r="E259" s="66"/>
      <c r="F259" s="66"/>
      <c r="G259" s="66"/>
      <c r="H259" s="66"/>
      <c r="I259" s="66"/>
      <c r="J259" s="66"/>
      <c r="K259" s="66"/>
      <c r="L259" s="66"/>
      <c r="M259" s="66"/>
      <c r="N259" s="98" t="str">
        <f>IF(J259="","",VLOOKUP(J259,Sheet2!$H:$I,2,FALSE))</f>
        <v/>
      </c>
      <c r="O259" s="98"/>
      <c r="P259" s="99"/>
      <c r="Q259" s="99"/>
      <c r="R259" s="99"/>
      <c r="S259" s="99" t="str">
        <f t="shared" si="7"/>
        <v/>
      </c>
      <c r="T259" s="98" t="str">
        <f t="shared" si="14"/>
        <v/>
      </c>
      <c r="U259" s="98"/>
      <c r="V259" s="100"/>
    </row>
    <row r="260" spans="1:22" s="27" customFormat="1" ht="12.95" customHeight="1" x14ac:dyDescent="0.15">
      <c r="A260" s="27">
        <v>37</v>
      </c>
      <c r="B260" s="58"/>
      <c r="C260" s="59"/>
      <c r="D260" s="59"/>
      <c r="E260" s="30"/>
      <c r="F260" s="30"/>
      <c r="G260" s="30"/>
      <c r="H260" s="30"/>
      <c r="I260" s="30"/>
      <c r="J260" s="30"/>
      <c r="K260" s="30"/>
      <c r="L260" s="30"/>
      <c r="M260" s="30"/>
      <c r="N260" s="96" t="str">
        <f>IF(J260="","",VLOOKUP(J260,Sheet2!$H:$I,2,FALSE))</f>
        <v/>
      </c>
      <c r="O260" s="96"/>
      <c r="P260" s="97"/>
      <c r="Q260" s="97"/>
      <c r="R260" s="97"/>
      <c r="S260" s="97" t="str">
        <f t="shared" si="7"/>
        <v/>
      </c>
      <c r="T260" s="96" t="str">
        <f t="shared" si="14"/>
        <v/>
      </c>
      <c r="U260" s="96"/>
      <c r="V260" s="58"/>
    </row>
    <row r="261" spans="1:22" s="27" customFormat="1" ht="12.95" customHeight="1" x14ac:dyDescent="0.15">
      <c r="A261" s="27">
        <v>38</v>
      </c>
      <c r="B261" s="64"/>
      <c r="C261" s="65"/>
      <c r="D261" s="65"/>
      <c r="E261" s="66"/>
      <c r="F261" s="66"/>
      <c r="G261" s="66"/>
      <c r="H261" s="66"/>
      <c r="I261" s="66"/>
      <c r="J261" s="66"/>
      <c r="K261" s="66"/>
      <c r="L261" s="66"/>
      <c r="M261" s="66"/>
      <c r="N261" s="98" t="str">
        <f>IF(J261="","",VLOOKUP(J261,Sheet2!$H:$I,2,FALSE))</f>
        <v/>
      </c>
      <c r="O261" s="98"/>
      <c r="P261" s="99"/>
      <c r="Q261" s="99"/>
      <c r="R261" s="99"/>
      <c r="S261" s="99" t="str">
        <f t="shared" si="7"/>
        <v/>
      </c>
      <c r="T261" s="98" t="str">
        <f t="shared" si="14"/>
        <v/>
      </c>
      <c r="U261" s="98"/>
      <c r="V261" s="100"/>
    </row>
    <row r="262" spans="1:22" s="27" customFormat="1" ht="12.95" customHeight="1" x14ac:dyDescent="0.15">
      <c r="A262" s="27">
        <v>39</v>
      </c>
      <c r="B262" s="58"/>
      <c r="C262" s="59"/>
      <c r="D262" s="59"/>
      <c r="E262" s="30"/>
      <c r="F262" s="30"/>
      <c r="G262" s="30"/>
      <c r="H262" s="30"/>
      <c r="I262" s="30"/>
      <c r="J262" s="30"/>
      <c r="K262" s="30"/>
      <c r="L262" s="30"/>
      <c r="M262" s="30"/>
      <c r="N262" s="96" t="str">
        <f>IF(J262="","",VLOOKUP(J262,Sheet2!$H:$I,2,FALSE))</f>
        <v/>
      </c>
      <c r="O262" s="96"/>
      <c r="P262" s="97"/>
      <c r="Q262" s="97"/>
      <c r="R262" s="97"/>
      <c r="S262" s="97" t="str">
        <f t="shared" si="7"/>
        <v/>
      </c>
      <c r="T262" s="96" t="str">
        <f>IF(N262="","",N262*SUM(P262:R262))</f>
        <v/>
      </c>
      <c r="U262" s="96"/>
      <c r="V262" s="58"/>
    </row>
    <row r="263" spans="1:22" s="27" customFormat="1" ht="12.95" customHeight="1" x14ac:dyDescent="0.15">
      <c r="A263" s="27">
        <v>40</v>
      </c>
      <c r="B263" s="64"/>
      <c r="C263" s="65"/>
      <c r="D263" s="65"/>
      <c r="E263" s="66"/>
      <c r="F263" s="66"/>
      <c r="G263" s="66"/>
      <c r="H263" s="66"/>
      <c r="I263" s="66"/>
      <c r="J263" s="66"/>
      <c r="K263" s="66"/>
      <c r="L263" s="66"/>
      <c r="M263" s="66"/>
      <c r="N263" s="98" t="str">
        <f>IF(J263="","",VLOOKUP(J263,Sheet2!$H:$I,2,FALSE))</f>
        <v/>
      </c>
      <c r="O263" s="98"/>
      <c r="P263" s="99"/>
      <c r="Q263" s="99"/>
      <c r="R263" s="99"/>
      <c r="S263" s="99" t="str">
        <f t="shared" si="7"/>
        <v/>
      </c>
      <c r="T263" s="98" t="str">
        <f t="shared" ref="T263:T266" si="15">IF(N263="","",N263*SUM(P263:R263))</f>
        <v/>
      </c>
      <c r="U263" s="98"/>
      <c r="V263" s="100"/>
    </row>
    <row r="264" spans="1:22" s="27" customFormat="1" ht="12.95" customHeight="1" x14ac:dyDescent="0.15">
      <c r="A264" s="27">
        <v>41</v>
      </c>
      <c r="B264" s="58"/>
      <c r="C264" s="59"/>
      <c r="D264" s="59"/>
      <c r="E264" s="30"/>
      <c r="F264" s="30"/>
      <c r="G264" s="30"/>
      <c r="H264" s="30"/>
      <c r="I264" s="30"/>
      <c r="J264" s="30"/>
      <c r="K264" s="30"/>
      <c r="L264" s="30"/>
      <c r="M264" s="30"/>
      <c r="N264" s="96" t="str">
        <f>IF(J264="","",VLOOKUP(J264,Sheet2!$H:$I,2,FALSE))</f>
        <v/>
      </c>
      <c r="O264" s="96"/>
      <c r="P264" s="97"/>
      <c r="Q264" s="97"/>
      <c r="R264" s="97"/>
      <c r="S264" s="97" t="str">
        <f t="shared" si="7"/>
        <v/>
      </c>
      <c r="T264" s="96" t="str">
        <f t="shared" si="15"/>
        <v/>
      </c>
      <c r="U264" s="96"/>
      <c r="V264" s="58"/>
    </row>
    <row r="265" spans="1:22" s="27" customFormat="1" ht="12.95" customHeight="1" x14ac:dyDescent="0.15">
      <c r="A265" s="27">
        <v>42</v>
      </c>
      <c r="B265" s="64"/>
      <c r="C265" s="65"/>
      <c r="D265" s="65"/>
      <c r="E265" s="66"/>
      <c r="F265" s="66"/>
      <c r="G265" s="66"/>
      <c r="H265" s="66"/>
      <c r="I265" s="66"/>
      <c r="J265" s="66"/>
      <c r="K265" s="66"/>
      <c r="L265" s="66"/>
      <c r="M265" s="66"/>
      <c r="N265" s="98" t="str">
        <f>IF(J265="","",VLOOKUP(J265,Sheet2!$H:$I,2,FALSE))</f>
        <v/>
      </c>
      <c r="O265" s="98"/>
      <c r="P265" s="99"/>
      <c r="Q265" s="99"/>
      <c r="R265" s="99"/>
      <c r="S265" s="99" t="str">
        <f t="shared" si="7"/>
        <v/>
      </c>
      <c r="T265" s="98" t="str">
        <f t="shared" si="15"/>
        <v/>
      </c>
      <c r="U265" s="98"/>
      <c r="V265" s="100"/>
    </row>
    <row r="266" spans="1:22" s="27" customFormat="1" ht="12.95" customHeight="1" x14ac:dyDescent="0.15">
      <c r="A266" s="27">
        <v>43</v>
      </c>
      <c r="B266" s="58"/>
      <c r="C266" s="59"/>
      <c r="D266" s="59"/>
      <c r="E266" s="30"/>
      <c r="F266" s="30"/>
      <c r="G266" s="30"/>
      <c r="H266" s="30"/>
      <c r="I266" s="30"/>
      <c r="J266" s="30"/>
      <c r="K266" s="30"/>
      <c r="L266" s="30"/>
      <c r="M266" s="30"/>
      <c r="N266" s="96" t="str">
        <f>IF(J266="","",VLOOKUP(J266,Sheet2!$H:$I,2,FALSE))</f>
        <v/>
      </c>
      <c r="O266" s="96"/>
      <c r="P266" s="97"/>
      <c r="Q266" s="97"/>
      <c r="R266" s="97"/>
      <c r="S266" s="97" t="str">
        <f t="shared" si="7"/>
        <v/>
      </c>
      <c r="T266" s="96" t="str">
        <f t="shared" si="15"/>
        <v/>
      </c>
      <c r="U266" s="96"/>
      <c r="V266" s="58"/>
    </row>
    <row r="267" spans="1:22" s="27" customFormat="1" ht="12.95" customHeight="1" x14ac:dyDescent="0.15">
      <c r="A267" s="27">
        <v>44</v>
      </c>
      <c r="B267" s="64"/>
      <c r="C267" s="65"/>
      <c r="D267" s="65"/>
      <c r="E267" s="66"/>
      <c r="F267" s="66"/>
      <c r="G267" s="66"/>
      <c r="H267" s="66"/>
      <c r="I267" s="66"/>
      <c r="J267" s="66"/>
      <c r="K267" s="66"/>
      <c r="L267" s="66"/>
      <c r="M267" s="66"/>
      <c r="N267" s="98" t="str">
        <f>IF(J267="","",VLOOKUP(J267,Sheet2!$H:$I,2,FALSE))</f>
        <v/>
      </c>
      <c r="O267" s="98"/>
      <c r="P267" s="99"/>
      <c r="Q267" s="99"/>
      <c r="R267" s="99"/>
      <c r="S267" s="99" t="str">
        <f t="shared" si="7"/>
        <v/>
      </c>
      <c r="T267" s="98" t="str">
        <f>IF(N267="","",N267*SUM(P267:R267))</f>
        <v/>
      </c>
      <c r="U267" s="98"/>
      <c r="V267" s="100"/>
    </row>
    <row r="268" spans="1:22" s="27" customFormat="1" ht="12.95" customHeight="1" x14ac:dyDescent="0.15">
      <c r="A268" s="27">
        <v>45</v>
      </c>
      <c r="B268" s="58"/>
      <c r="C268" s="59"/>
      <c r="D268" s="59"/>
      <c r="E268" s="30"/>
      <c r="F268" s="30"/>
      <c r="G268" s="30"/>
      <c r="H268" s="30"/>
      <c r="I268" s="30"/>
      <c r="J268" s="30"/>
      <c r="K268" s="30"/>
      <c r="L268" s="30"/>
      <c r="M268" s="30"/>
      <c r="N268" s="96" t="str">
        <f>IF(J268="","",VLOOKUP(J268,Sheet2!$H:$I,2,FALSE))</f>
        <v/>
      </c>
      <c r="O268" s="96"/>
      <c r="P268" s="97"/>
      <c r="Q268" s="97"/>
      <c r="R268" s="97"/>
      <c r="S268" s="97" t="str">
        <f t="shared" si="7"/>
        <v/>
      </c>
      <c r="T268" s="96" t="str">
        <f t="shared" ref="T268:T271" si="16">IF(N268="","",N268*SUM(P268:R268))</f>
        <v/>
      </c>
      <c r="U268" s="96"/>
      <c r="V268" s="58"/>
    </row>
    <row r="269" spans="1:22" s="27" customFormat="1" ht="12.95" customHeight="1" x14ac:dyDescent="0.15">
      <c r="A269" s="27">
        <v>46</v>
      </c>
      <c r="B269" s="64"/>
      <c r="C269" s="65"/>
      <c r="D269" s="65"/>
      <c r="E269" s="66"/>
      <c r="F269" s="66"/>
      <c r="G269" s="66"/>
      <c r="H269" s="66"/>
      <c r="I269" s="66"/>
      <c r="J269" s="66"/>
      <c r="K269" s="66"/>
      <c r="L269" s="66"/>
      <c r="M269" s="66"/>
      <c r="N269" s="98" t="str">
        <f>IF(J269="","",VLOOKUP(J269,Sheet2!$H:$I,2,FALSE))</f>
        <v/>
      </c>
      <c r="O269" s="98"/>
      <c r="P269" s="99"/>
      <c r="Q269" s="99"/>
      <c r="R269" s="99"/>
      <c r="S269" s="99" t="str">
        <f t="shared" si="7"/>
        <v/>
      </c>
      <c r="T269" s="98" t="str">
        <f t="shared" si="16"/>
        <v/>
      </c>
      <c r="U269" s="98"/>
      <c r="V269" s="100"/>
    </row>
    <row r="270" spans="1:22" s="27" customFormat="1" ht="12.95" customHeight="1" x14ac:dyDescent="0.15">
      <c r="A270" s="27">
        <v>47</v>
      </c>
      <c r="B270" s="58"/>
      <c r="C270" s="59"/>
      <c r="D270" s="59"/>
      <c r="E270" s="30"/>
      <c r="F270" s="30"/>
      <c r="G270" s="30"/>
      <c r="H270" s="30"/>
      <c r="I270" s="30"/>
      <c r="J270" s="30"/>
      <c r="K270" s="30"/>
      <c r="L270" s="30"/>
      <c r="M270" s="30"/>
      <c r="N270" s="96" t="str">
        <f>IF(J270="","",VLOOKUP(J270,Sheet2!$H:$I,2,FALSE))</f>
        <v/>
      </c>
      <c r="O270" s="96"/>
      <c r="P270" s="97"/>
      <c r="Q270" s="97"/>
      <c r="R270" s="97"/>
      <c r="S270" s="97" t="str">
        <f t="shared" si="7"/>
        <v/>
      </c>
      <c r="T270" s="96" t="str">
        <f t="shared" si="16"/>
        <v/>
      </c>
      <c r="U270" s="96"/>
      <c r="V270" s="58"/>
    </row>
    <row r="271" spans="1:22" s="27" customFormat="1" ht="12.95" customHeight="1" x14ac:dyDescent="0.15">
      <c r="A271" s="27">
        <v>48</v>
      </c>
      <c r="B271" s="64"/>
      <c r="C271" s="65"/>
      <c r="D271" s="65"/>
      <c r="E271" s="66"/>
      <c r="F271" s="66"/>
      <c r="G271" s="66"/>
      <c r="H271" s="66"/>
      <c r="I271" s="66"/>
      <c r="J271" s="66"/>
      <c r="K271" s="66"/>
      <c r="L271" s="66"/>
      <c r="M271" s="66"/>
      <c r="N271" s="98" t="str">
        <f>IF(J271="","",VLOOKUP(J271,Sheet2!$H:$I,2,FALSE))</f>
        <v/>
      </c>
      <c r="O271" s="98"/>
      <c r="P271" s="99"/>
      <c r="Q271" s="99"/>
      <c r="R271" s="99"/>
      <c r="S271" s="99" t="str">
        <f t="shared" si="7"/>
        <v/>
      </c>
      <c r="T271" s="98" t="str">
        <f t="shared" si="16"/>
        <v/>
      </c>
      <c r="U271" s="98"/>
      <c r="V271" s="100"/>
    </row>
    <row r="272" spans="1:22" s="27" customFormat="1" ht="12.95" customHeight="1" x14ac:dyDescent="0.15">
      <c r="A272" s="27">
        <v>49</v>
      </c>
      <c r="B272" s="58"/>
      <c r="C272" s="59"/>
      <c r="D272" s="59"/>
      <c r="E272" s="30"/>
      <c r="F272" s="30"/>
      <c r="G272" s="30"/>
      <c r="H272" s="30"/>
      <c r="I272" s="30"/>
      <c r="J272" s="30"/>
      <c r="K272" s="30"/>
      <c r="L272" s="30"/>
      <c r="M272" s="30"/>
      <c r="N272" s="96" t="str">
        <f>IF(J272="","",VLOOKUP(J272,Sheet2!$H:$I,2,FALSE))</f>
        <v/>
      </c>
      <c r="O272" s="96"/>
      <c r="P272" s="97"/>
      <c r="Q272" s="97"/>
      <c r="R272" s="97"/>
      <c r="S272" s="97" t="str">
        <f t="shared" si="7"/>
        <v/>
      </c>
      <c r="T272" s="96" t="str">
        <f>IF(N272="","",N272*SUM(P272:R272))</f>
        <v/>
      </c>
      <c r="U272" s="96"/>
      <c r="V272" s="58"/>
    </row>
    <row r="273" spans="1:23" ht="12.95" customHeight="1" x14ac:dyDescent="0.15">
      <c r="A273" s="27">
        <v>50</v>
      </c>
      <c r="B273" s="64"/>
      <c r="C273" s="65"/>
      <c r="D273" s="65"/>
      <c r="E273" s="66"/>
      <c r="F273" s="66"/>
      <c r="G273" s="66"/>
      <c r="H273" s="66"/>
      <c r="I273" s="66"/>
      <c r="J273" s="66"/>
      <c r="K273" s="66"/>
      <c r="L273" s="66"/>
      <c r="M273" s="66"/>
      <c r="N273" s="98" t="str">
        <f>IF(J273="","",VLOOKUP(J273,Sheet2!$H:$I,2,FALSE))</f>
        <v/>
      </c>
      <c r="O273" s="98"/>
      <c r="P273" s="99"/>
      <c r="Q273" s="99"/>
      <c r="R273" s="99"/>
      <c r="S273" s="99" t="str">
        <f t="shared" si="7"/>
        <v/>
      </c>
      <c r="T273" s="98" t="str">
        <f t="shared" ref="T273:T276" si="17">IF(N273="","",N273*SUM(P273:R273))</f>
        <v/>
      </c>
      <c r="U273" s="98"/>
      <c r="V273" s="100"/>
      <c r="W273" s="27"/>
    </row>
    <row r="274" spans="1:23" ht="12.95" customHeight="1" x14ac:dyDescent="0.15">
      <c r="A274" s="27">
        <v>51</v>
      </c>
      <c r="B274" s="58"/>
      <c r="C274" s="59"/>
      <c r="D274" s="59"/>
      <c r="E274" s="30"/>
      <c r="F274" s="30"/>
      <c r="G274" s="30"/>
      <c r="H274" s="30"/>
      <c r="I274" s="30"/>
      <c r="J274" s="30"/>
      <c r="K274" s="30"/>
      <c r="L274" s="30"/>
      <c r="M274" s="30"/>
      <c r="N274" s="96" t="str">
        <f>IF(J274="","",VLOOKUP(J274,Sheet2!$H:$I,2,FALSE))</f>
        <v/>
      </c>
      <c r="O274" s="96"/>
      <c r="P274" s="97"/>
      <c r="Q274" s="97"/>
      <c r="R274" s="97"/>
      <c r="S274" s="97" t="str">
        <f t="shared" si="7"/>
        <v/>
      </c>
      <c r="T274" s="96" t="str">
        <f t="shared" si="17"/>
        <v/>
      </c>
      <c r="U274" s="96"/>
      <c r="V274" s="58"/>
      <c r="W274" s="27"/>
    </row>
    <row r="275" spans="1:23" ht="12.95" customHeight="1" x14ac:dyDescent="0.15">
      <c r="A275" s="27">
        <v>52</v>
      </c>
      <c r="B275" s="64"/>
      <c r="C275" s="65"/>
      <c r="D275" s="65"/>
      <c r="E275" s="66"/>
      <c r="F275" s="66"/>
      <c r="G275" s="66"/>
      <c r="H275" s="66"/>
      <c r="I275" s="66"/>
      <c r="J275" s="66"/>
      <c r="K275" s="66"/>
      <c r="L275" s="66"/>
      <c r="M275" s="66"/>
      <c r="N275" s="98" t="str">
        <f>IF(J275="","",VLOOKUP(J275,Sheet2!$H:$I,2,FALSE))</f>
        <v/>
      </c>
      <c r="O275" s="98"/>
      <c r="P275" s="99"/>
      <c r="Q275" s="99"/>
      <c r="R275" s="99"/>
      <c r="S275" s="99" t="str">
        <f t="shared" si="7"/>
        <v/>
      </c>
      <c r="T275" s="98" t="str">
        <f t="shared" si="17"/>
        <v/>
      </c>
      <c r="U275" s="98"/>
      <c r="V275" s="100"/>
      <c r="W275" s="27"/>
    </row>
    <row r="276" spans="1:23" ht="12.95" customHeight="1" x14ac:dyDescent="0.15">
      <c r="A276" s="27">
        <v>53</v>
      </c>
      <c r="B276" s="58"/>
      <c r="C276" s="59"/>
      <c r="D276" s="59"/>
      <c r="E276" s="30"/>
      <c r="F276" s="30"/>
      <c r="G276" s="30"/>
      <c r="H276" s="30"/>
      <c r="I276" s="30"/>
      <c r="J276" s="30"/>
      <c r="K276" s="30"/>
      <c r="L276" s="30"/>
      <c r="M276" s="30"/>
      <c r="N276" s="96" t="str">
        <f>IF(J276="","",VLOOKUP(J276,Sheet2!$H:$I,2,FALSE))</f>
        <v/>
      </c>
      <c r="O276" s="96"/>
      <c r="P276" s="97"/>
      <c r="Q276" s="97"/>
      <c r="R276" s="97"/>
      <c r="S276" s="97" t="str">
        <f t="shared" si="7"/>
        <v/>
      </c>
      <c r="T276" s="96" t="str">
        <f t="shared" si="17"/>
        <v/>
      </c>
      <c r="U276" s="96"/>
      <c r="V276" s="58"/>
      <c r="W276" s="27"/>
    </row>
    <row r="277" spans="1:23" ht="12.95" customHeight="1" x14ac:dyDescent="0.15">
      <c r="A277" s="27">
        <v>54</v>
      </c>
      <c r="B277" s="64"/>
      <c r="C277" s="65"/>
      <c r="D277" s="65"/>
      <c r="E277" s="66"/>
      <c r="F277" s="66"/>
      <c r="G277" s="66"/>
      <c r="H277" s="66"/>
      <c r="I277" s="66"/>
      <c r="J277" s="66"/>
      <c r="K277" s="66"/>
      <c r="L277" s="66"/>
      <c r="M277" s="66"/>
      <c r="N277" s="98" t="str">
        <f>IF(J277="","",VLOOKUP(J277,Sheet2!$H:$I,2,FALSE))</f>
        <v/>
      </c>
      <c r="O277" s="98"/>
      <c r="P277" s="99"/>
      <c r="Q277" s="99"/>
      <c r="R277" s="99"/>
      <c r="S277" s="99" t="str">
        <f t="shared" si="7"/>
        <v/>
      </c>
      <c r="T277" s="98" t="str">
        <f>IF(N277="","",N277*SUM(P277:R277))</f>
        <v/>
      </c>
      <c r="U277" s="98"/>
      <c r="V277" s="100"/>
      <c r="W277" s="27"/>
    </row>
    <row r="278" spans="1:23" ht="12.95" customHeight="1" x14ac:dyDescent="0.15">
      <c r="A278" s="27">
        <v>55</v>
      </c>
      <c r="B278" s="58"/>
      <c r="C278" s="59"/>
      <c r="D278" s="59"/>
      <c r="E278" s="30"/>
      <c r="F278" s="30"/>
      <c r="G278" s="30"/>
      <c r="H278" s="30"/>
      <c r="I278" s="30"/>
      <c r="J278" s="30"/>
      <c r="K278" s="30"/>
      <c r="L278" s="30"/>
      <c r="M278" s="30"/>
      <c r="N278" s="96" t="str">
        <f>IF(J278="","",VLOOKUP(J278,Sheet2!$H:$I,2,FALSE))</f>
        <v/>
      </c>
      <c r="O278" s="96"/>
      <c r="P278" s="97"/>
      <c r="Q278" s="97"/>
      <c r="R278" s="97"/>
      <c r="S278" s="97" t="str">
        <f t="shared" si="7"/>
        <v/>
      </c>
      <c r="T278" s="96" t="str">
        <f t="shared" ref="T278:T280" si="18">IF(N278="","",N278*SUM(P278:R278))</f>
        <v/>
      </c>
      <c r="U278" s="96"/>
      <c r="V278" s="58"/>
      <c r="W278" s="27"/>
    </row>
    <row r="279" spans="1:23" ht="12.95" customHeight="1" x14ac:dyDescent="0.15">
      <c r="A279" s="27">
        <v>56</v>
      </c>
      <c r="B279" s="64"/>
      <c r="C279" s="65"/>
      <c r="D279" s="65"/>
      <c r="E279" s="66"/>
      <c r="F279" s="66"/>
      <c r="G279" s="66"/>
      <c r="H279" s="66"/>
      <c r="I279" s="66"/>
      <c r="J279" s="66"/>
      <c r="K279" s="66"/>
      <c r="L279" s="66"/>
      <c r="M279" s="66"/>
      <c r="N279" s="98" t="str">
        <f>IF(J279="","",VLOOKUP(J279,Sheet2!$H:$I,2,FALSE))</f>
        <v/>
      </c>
      <c r="O279" s="98"/>
      <c r="P279" s="99"/>
      <c r="Q279" s="99"/>
      <c r="R279" s="99"/>
      <c r="S279" s="99" t="str">
        <f t="shared" si="7"/>
        <v/>
      </c>
      <c r="T279" s="98" t="str">
        <f t="shared" si="18"/>
        <v/>
      </c>
      <c r="U279" s="98"/>
      <c r="V279" s="100"/>
      <c r="W279" s="27"/>
    </row>
    <row r="280" spans="1:23" ht="12.95" customHeight="1" x14ac:dyDescent="0.15">
      <c r="A280" s="27">
        <v>57</v>
      </c>
      <c r="B280" s="58"/>
      <c r="C280" s="59"/>
      <c r="D280" s="59"/>
      <c r="E280" s="30"/>
      <c r="F280" s="30"/>
      <c r="G280" s="30"/>
      <c r="H280" s="30"/>
      <c r="I280" s="30"/>
      <c r="J280" s="30"/>
      <c r="K280" s="30"/>
      <c r="L280" s="30"/>
      <c r="M280" s="30"/>
      <c r="N280" s="96" t="str">
        <f>IF(J280="","",VLOOKUP(J280,Sheet2!$H:$I,2,FALSE))</f>
        <v/>
      </c>
      <c r="O280" s="96"/>
      <c r="P280" s="97"/>
      <c r="Q280" s="97"/>
      <c r="R280" s="97"/>
      <c r="S280" s="97" t="str">
        <f t="shared" si="7"/>
        <v/>
      </c>
      <c r="T280" s="96" t="str">
        <f t="shared" si="18"/>
        <v/>
      </c>
      <c r="U280" s="96"/>
      <c r="V280" s="58"/>
      <c r="W280" s="27"/>
    </row>
    <row r="281" spans="1:23" ht="25.5" customHeight="1" x14ac:dyDescent="0.15">
      <c r="B281" s="101"/>
      <c r="C281" s="102"/>
      <c r="D281" s="102"/>
      <c r="E281" s="54"/>
      <c r="F281" s="54"/>
      <c r="G281" s="54"/>
      <c r="H281" s="103"/>
      <c r="I281" s="103"/>
      <c r="J281" s="103"/>
      <c r="K281" s="103"/>
      <c r="L281" s="103"/>
      <c r="M281" s="103"/>
      <c r="N281" s="140" t="s">
        <v>262</v>
      </c>
      <c r="O281" s="140"/>
      <c r="P281" s="140"/>
      <c r="Q281" s="140"/>
      <c r="R281" s="106">
        <f>SUM(T224:U280)</f>
        <v>0</v>
      </c>
      <c r="S281" s="106"/>
      <c r="T281" s="106"/>
      <c r="U281" s="106"/>
      <c r="V281" s="100"/>
      <c r="W281" s="27"/>
    </row>
    <row r="282" spans="1:23" ht="18.75" customHeight="1" x14ac:dyDescent="0.15">
      <c r="C282" s="37"/>
      <c r="E282" s="33"/>
      <c r="F282" s="60"/>
      <c r="G282" s="80"/>
      <c r="H282" s="60"/>
      <c r="N282" s="60"/>
      <c r="O282" s="60"/>
      <c r="Q282" s="146"/>
      <c r="R282" s="81"/>
      <c r="S282" s="82"/>
      <c r="T282" s="82"/>
      <c r="U282" s="82"/>
      <c r="V282" s="29"/>
      <c r="W282" s="27"/>
    </row>
    <row r="283" spans="1:23" ht="22.5" customHeight="1" x14ac:dyDescent="0.15">
      <c r="B283" s="27" t="s">
        <v>277</v>
      </c>
      <c r="C283" s="37"/>
      <c r="L283" s="33"/>
      <c r="N283" s="33"/>
      <c r="O283" s="33"/>
      <c r="P283" s="33"/>
      <c r="S283" s="33"/>
      <c r="T283" s="33"/>
      <c r="U283" s="49" t="s">
        <v>140</v>
      </c>
      <c r="W283" s="27"/>
    </row>
    <row r="284" spans="1:23" ht="15" customHeight="1" x14ac:dyDescent="0.15">
      <c r="B284" s="28"/>
      <c r="R284" s="91">
        <f ca="1">R154</f>
        <v>45200</v>
      </c>
      <c r="S284" s="91"/>
      <c r="T284" s="91">
        <v>42269</v>
      </c>
      <c r="U284" s="91"/>
      <c r="W284" s="28"/>
    </row>
    <row r="285" spans="1:23" ht="15" customHeight="1" x14ac:dyDescent="0.15">
      <c r="B285" s="28"/>
      <c r="C285" s="32" t="s">
        <v>264</v>
      </c>
      <c r="D285" s="32"/>
      <c r="E285" s="143">
        <f>$E$11</f>
        <v>0</v>
      </c>
      <c r="F285" s="143"/>
      <c r="G285" s="143"/>
      <c r="H285" s="143"/>
      <c r="I285" s="143"/>
      <c r="W285" s="28"/>
    </row>
    <row r="286" spans="1:23" ht="6.75" customHeight="1" x14ac:dyDescent="0.15">
      <c r="C286" s="37"/>
      <c r="L286" s="33"/>
      <c r="N286" s="33"/>
      <c r="O286" s="33"/>
      <c r="P286" s="33"/>
      <c r="S286" s="33"/>
      <c r="T286" s="33"/>
      <c r="U286" s="33"/>
      <c r="W286" s="27"/>
    </row>
    <row r="287" spans="1:23" ht="15.75" x14ac:dyDescent="0.15">
      <c r="B287" s="50"/>
      <c r="C287" s="53" t="s">
        <v>154</v>
      </c>
      <c r="D287" s="53"/>
      <c r="E287" s="53" t="s">
        <v>245</v>
      </c>
      <c r="F287" s="53"/>
      <c r="G287" s="53"/>
      <c r="H287" s="53"/>
      <c r="I287" s="53"/>
      <c r="J287" s="53" t="s">
        <v>132</v>
      </c>
      <c r="K287" s="53"/>
      <c r="L287" s="53"/>
      <c r="M287" s="53"/>
      <c r="N287" s="53" t="s">
        <v>268</v>
      </c>
      <c r="O287" s="53"/>
      <c r="P287" s="92" t="s">
        <v>133</v>
      </c>
      <c r="Q287" s="92"/>
      <c r="R287" s="92"/>
      <c r="S287" s="92"/>
      <c r="T287" s="53" t="s">
        <v>269</v>
      </c>
      <c r="U287" s="53"/>
      <c r="V287" s="93"/>
      <c r="W287" s="27"/>
    </row>
    <row r="288" spans="1:23" ht="15.75" x14ac:dyDescent="0.15">
      <c r="B288" s="94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77" t="s">
        <v>6</v>
      </c>
      <c r="Q288" s="77" t="s">
        <v>7</v>
      </c>
      <c r="R288" s="77" t="s">
        <v>8</v>
      </c>
      <c r="S288" s="77" t="s">
        <v>136</v>
      </c>
      <c r="T288" s="53"/>
      <c r="U288" s="53"/>
      <c r="V288" s="95"/>
      <c r="W288" s="27"/>
    </row>
    <row r="289" spans="1:22" s="27" customFormat="1" ht="15.75" x14ac:dyDescent="0.15">
      <c r="A289" s="27">
        <v>1</v>
      </c>
      <c r="B289" s="58"/>
      <c r="C289" s="59"/>
      <c r="D289" s="59"/>
      <c r="E289" s="30"/>
      <c r="F289" s="30"/>
      <c r="G289" s="30"/>
      <c r="H289" s="30"/>
      <c r="I289" s="30"/>
      <c r="J289" s="30"/>
      <c r="K289" s="30"/>
      <c r="L289" s="30"/>
      <c r="M289" s="30"/>
      <c r="N289" s="96" t="str">
        <f>IF(J289="","",VLOOKUP(J289,Sheet2!$H:$I,2,FALSE))</f>
        <v/>
      </c>
      <c r="O289" s="96"/>
      <c r="P289" s="97"/>
      <c r="Q289" s="97"/>
      <c r="R289" s="97"/>
      <c r="S289" s="97" t="str">
        <f>IF(J289="","",SUM(P289:R289))</f>
        <v/>
      </c>
      <c r="T289" s="96" t="str">
        <f>IF(N289="","",N289*SUM(P289:R289))</f>
        <v/>
      </c>
      <c r="U289" s="96"/>
      <c r="V289" s="58"/>
    </row>
    <row r="290" spans="1:22" s="27" customFormat="1" ht="15.75" x14ac:dyDescent="0.15">
      <c r="A290" s="27">
        <v>2</v>
      </c>
      <c r="B290" s="64"/>
      <c r="C290" s="65"/>
      <c r="D290" s="65"/>
      <c r="E290" s="66"/>
      <c r="F290" s="66"/>
      <c r="G290" s="66"/>
      <c r="H290" s="66"/>
      <c r="I290" s="66"/>
      <c r="J290" s="66"/>
      <c r="K290" s="66"/>
      <c r="L290" s="66"/>
      <c r="M290" s="66"/>
      <c r="N290" s="98" t="str">
        <f>IF(J290="","",VLOOKUP(J290,Sheet2!$H:$I,2,FALSE))</f>
        <v/>
      </c>
      <c r="O290" s="98"/>
      <c r="P290" s="99"/>
      <c r="Q290" s="99"/>
      <c r="R290" s="99"/>
      <c r="S290" s="99" t="str">
        <f t="shared" ref="S290:S343" si="19">IF(J290="","",SUM(P290:R290))</f>
        <v/>
      </c>
      <c r="T290" s="98" t="str">
        <f t="shared" ref="T290:T343" si="20">IF(N290="","",N290*SUM(P290:R290))</f>
        <v/>
      </c>
      <c r="U290" s="98"/>
      <c r="V290" s="100"/>
    </row>
    <row r="291" spans="1:22" s="27" customFormat="1" ht="15.75" x14ac:dyDescent="0.15">
      <c r="A291" s="27">
        <v>3</v>
      </c>
      <c r="B291" s="58"/>
      <c r="C291" s="59"/>
      <c r="D291" s="59"/>
      <c r="E291" s="30"/>
      <c r="F291" s="30"/>
      <c r="G291" s="30"/>
      <c r="H291" s="30"/>
      <c r="I291" s="30"/>
      <c r="J291" s="30"/>
      <c r="K291" s="30"/>
      <c r="L291" s="30"/>
      <c r="M291" s="30"/>
      <c r="N291" s="96" t="str">
        <f>IF(J291="","",VLOOKUP(J291,Sheet2!$H:$I,2,FALSE))</f>
        <v/>
      </c>
      <c r="O291" s="96"/>
      <c r="P291" s="97"/>
      <c r="Q291" s="97"/>
      <c r="R291" s="97"/>
      <c r="S291" s="97" t="str">
        <f t="shared" si="19"/>
        <v/>
      </c>
      <c r="T291" s="96" t="str">
        <f>IF(N291="","",N291*SUM(P291:R291))</f>
        <v/>
      </c>
      <c r="U291" s="96"/>
      <c r="V291" s="58"/>
    </row>
    <row r="292" spans="1:22" s="27" customFormat="1" ht="15.75" x14ac:dyDescent="0.15">
      <c r="A292" s="27">
        <v>4</v>
      </c>
      <c r="B292" s="64"/>
      <c r="C292" s="65"/>
      <c r="D292" s="65"/>
      <c r="E292" s="66"/>
      <c r="F292" s="66"/>
      <c r="G292" s="66"/>
      <c r="H292" s="66"/>
      <c r="I292" s="66"/>
      <c r="J292" s="66"/>
      <c r="K292" s="66"/>
      <c r="L292" s="66"/>
      <c r="M292" s="66"/>
      <c r="N292" s="98" t="str">
        <f>IF(J292="","",VLOOKUP(J292,Sheet2!$H:$I,2,FALSE))</f>
        <v/>
      </c>
      <c r="O292" s="98"/>
      <c r="P292" s="99"/>
      <c r="Q292" s="99"/>
      <c r="R292" s="99"/>
      <c r="S292" s="99" t="str">
        <f t="shared" si="19"/>
        <v/>
      </c>
      <c r="T292" s="98" t="str">
        <f>IF(N292="","",N292*SUM(P292:R292))</f>
        <v/>
      </c>
      <c r="U292" s="98"/>
      <c r="V292" s="100"/>
    </row>
    <row r="293" spans="1:22" s="27" customFormat="1" ht="15.75" x14ac:dyDescent="0.15">
      <c r="A293" s="27">
        <v>5</v>
      </c>
      <c r="B293" s="58"/>
      <c r="C293" s="59"/>
      <c r="D293" s="59"/>
      <c r="E293" s="30"/>
      <c r="F293" s="30"/>
      <c r="G293" s="30"/>
      <c r="H293" s="30"/>
      <c r="I293" s="30"/>
      <c r="J293" s="30"/>
      <c r="K293" s="30"/>
      <c r="L293" s="30"/>
      <c r="M293" s="30"/>
      <c r="N293" s="96" t="str">
        <f>IF(J293="","",VLOOKUP(J293,Sheet2!$H:$I,2,FALSE))</f>
        <v/>
      </c>
      <c r="O293" s="96"/>
      <c r="P293" s="97"/>
      <c r="Q293" s="97"/>
      <c r="R293" s="97"/>
      <c r="S293" s="97" t="str">
        <f t="shared" si="19"/>
        <v/>
      </c>
      <c r="T293" s="96" t="str">
        <f t="shared" si="20"/>
        <v/>
      </c>
      <c r="U293" s="96"/>
      <c r="V293" s="58"/>
    </row>
    <row r="294" spans="1:22" s="27" customFormat="1" ht="15.75" x14ac:dyDescent="0.15">
      <c r="A294" s="27">
        <v>6</v>
      </c>
      <c r="B294" s="64"/>
      <c r="C294" s="65"/>
      <c r="D294" s="65"/>
      <c r="E294" s="66"/>
      <c r="F294" s="66"/>
      <c r="G294" s="66"/>
      <c r="H294" s="66"/>
      <c r="I294" s="66"/>
      <c r="J294" s="66"/>
      <c r="K294" s="66"/>
      <c r="L294" s="66"/>
      <c r="M294" s="66"/>
      <c r="N294" s="98" t="str">
        <f>IF(J294="","",VLOOKUP(J294,Sheet2!$H:$I,2,FALSE))</f>
        <v/>
      </c>
      <c r="O294" s="98"/>
      <c r="P294" s="99"/>
      <c r="Q294" s="99"/>
      <c r="R294" s="99"/>
      <c r="S294" s="99" t="str">
        <f t="shared" si="19"/>
        <v/>
      </c>
      <c r="T294" s="98" t="str">
        <f t="shared" si="20"/>
        <v/>
      </c>
      <c r="U294" s="98"/>
      <c r="V294" s="100"/>
    </row>
    <row r="295" spans="1:22" s="27" customFormat="1" ht="15.75" x14ac:dyDescent="0.15">
      <c r="A295" s="27">
        <v>7</v>
      </c>
      <c r="B295" s="58"/>
      <c r="C295" s="59"/>
      <c r="D295" s="59"/>
      <c r="E295" s="30"/>
      <c r="F295" s="30"/>
      <c r="G295" s="30"/>
      <c r="H295" s="30"/>
      <c r="I295" s="30"/>
      <c r="J295" s="30"/>
      <c r="K295" s="30"/>
      <c r="L295" s="30"/>
      <c r="M295" s="30"/>
      <c r="N295" s="96" t="str">
        <f>IF(J295="","",VLOOKUP(J295,Sheet2!$H:$I,2,FALSE))</f>
        <v/>
      </c>
      <c r="O295" s="96"/>
      <c r="P295" s="97"/>
      <c r="Q295" s="97"/>
      <c r="R295" s="97"/>
      <c r="S295" s="97" t="str">
        <f t="shared" si="19"/>
        <v/>
      </c>
      <c r="T295" s="96" t="str">
        <f t="shared" si="20"/>
        <v/>
      </c>
      <c r="U295" s="96"/>
      <c r="V295" s="58"/>
    </row>
    <row r="296" spans="1:22" s="27" customFormat="1" ht="15.75" x14ac:dyDescent="0.15">
      <c r="A296" s="27">
        <v>8</v>
      </c>
      <c r="B296" s="64"/>
      <c r="C296" s="65"/>
      <c r="D296" s="65"/>
      <c r="E296" s="66"/>
      <c r="F296" s="66"/>
      <c r="G296" s="66"/>
      <c r="H296" s="66"/>
      <c r="I296" s="66"/>
      <c r="J296" s="66"/>
      <c r="K296" s="66"/>
      <c r="L296" s="66"/>
      <c r="M296" s="66"/>
      <c r="N296" s="98" t="str">
        <f>IF(J296="","",VLOOKUP(J296,Sheet2!$H:$I,2,FALSE))</f>
        <v/>
      </c>
      <c r="O296" s="98"/>
      <c r="P296" s="99"/>
      <c r="Q296" s="99"/>
      <c r="R296" s="99"/>
      <c r="S296" s="99" t="str">
        <f t="shared" si="19"/>
        <v/>
      </c>
      <c r="T296" s="98" t="str">
        <f t="shared" si="20"/>
        <v/>
      </c>
      <c r="U296" s="98"/>
      <c r="V296" s="100"/>
    </row>
    <row r="297" spans="1:22" s="27" customFormat="1" ht="15.75" x14ac:dyDescent="0.15">
      <c r="A297" s="27">
        <v>9</v>
      </c>
      <c r="B297" s="58"/>
      <c r="C297" s="59"/>
      <c r="D297" s="59"/>
      <c r="E297" s="30"/>
      <c r="F297" s="30"/>
      <c r="G297" s="30"/>
      <c r="H297" s="30"/>
      <c r="I297" s="30"/>
      <c r="J297" s="30"/>
      <c r="K297" s="30"/>
      <c r="L297" s="30"/>
      <c r="M297" s="30"/>
      <c r="N297" s="96" t="str">
        <f>IF(J297="","",VLOOKUP(J297,Sheet2!$H:$I,2,FALSE))</f>
        <v/>
      </c>
      <c r="O297" s="96"/>
      <c r="P297" s="97"/>
      <c r="Q297" s="97"/>
      <c r="R297" s="97"/>
      <c r="S297" s="97" t="str">
        <f t="shared" si="19"/>
        <v/>
      </c>
      <c r="T297" s="96" t="str">
        <f>IF(N297="","",N297*SUM(P297:R297))</f>
        <v/>
      </c>
      <c r="U297" s="96"/>
      <c r="V297" s="58"/>
    </row>
    <row r="298" spans="1:22" s="27" customFormat="1" ht="15.75" x14ac:dyDescent="0.15">
      <c r="A298" s="27">
        <v>10</v>
      </c>
      <c r="B298" s="64"/>
      <c r="C298" s="65"/>
      <c r="D298" s="65"/>
      <c r="E298" s="66"/>
      <c r="F298" s="66"/>
      <c r="G298" s="66"/>
      <c r="H298" s="66"/>
      <c r="I298" s="66"/>
      <c r="J298" s="66"/>
      <c r="K298" s="66"/>
      <c r="L298" s="66"/>
      <c r="M298" s="66"/>
      <c r="N298" s="98" t="str">
        <f>IF(J298="","",VLOOKUP(J298,Sheet2!$H:$I,2,FALSE))</f>
        <v/>
      </c>
      <c r="O298" s="98"/>
      <c r="P298" s="99"/>
      <c r="Q298" s="99"/>
      <c r="R298" s="99"/>
      <c r="S298" s="99" t="str">
        <f t="shared" si="19"/>
        <v/>
      </c>
      <c r="T298" s="98" t="str">
        <f t="shared" si="20"/>
        <v/>
      </c>
      <c r="U298" s="98"/>
      <c r="V298" s="100"/>
    </row>
    <row r="299" spans="1:22" s="27" customFormat="1" ht="15.75" x14ac:dyDescent="0.15">
      <c r="A299" s="27">
        <v>11</v>
      </c>
      <c r="B299" s="58"/>
      <c r="C299" s="59"/>
      <c r="D299" s="59"/>
      <c r="E299" s="30"/>
      <c r="F299" s="30"/>
      <c r="G299" s="30"/>
      <c r="H299" s="30"/>
      <c r="I299" s="30"/>
      <c r="J299" s="30"/>
      <c r="K299" s="30"/>
      <c r="L299" s="30"/>
      <c r="M299" s="30"/>
      <c r="N299" s="96" t="str">
        <f>IF(J299="","",VLOOKUP(J299,Sheet2!$H:$I,2,FALSE))</f>
        <v/>
      </c>
      <c r="O299" s="96"/>
      <c r="P299" s="97"/>
      <c r="Q299" s="97"/>
      <c r="R299" s="97"/>
      <c r="S299" s="97" t="str">
        <f t="shared" si="19"/>
        <v/>
      </c>
      <c r="T299" s="96" t="str">
        <f t="shared" si="20"/>
        <v/>
      </c>
      <c r="U299" s="96"/>
      <c r="V299" s="58"/>
    </row>
    <row r="300" spans="1:22" s="27" customFormat="1" ht="15.75" x14ac:dyDescent="0.15">
      <c r="A300" s="27">
        <v>12</v>
      </c>
      <c r="B300" s="64"/>
      <c r="C300" s="65"/>
      <c r="D300" s="65"/>
      <c r="E300" s="66"/>
      <c r="F300" s="66"/>
      <c r="G300" s="66"/>
      <c r="H300" s="66"/>
      <c r="I300" s="66"/>
      <c r="J300" s="66"/>
      <c r="K300" s="66"/>
      <c r="L300" s="66"/>
      <c r="M300" s="66"/>
      <c r="N300" s="98" t="str">
        <f>IF(J300="","",VLOOKUP(J300,Sheet2!$H:$I,2,FALSE))</f>
        <v/>
      </c>
      <c r="O300" s="98"/>
      <c r="P300" s="99"/>
      <c r="Q300" s="99"/>
      <c r="R300" s="99"/>
      <c r="S300" s="99" t="str">
        <f t="shared" si="19"/>
        <v/>
      </c>
      <c r="T300" s="98" t="str">
        <f t="shared" si="20"/>
        <v/>
      </c>
      <c r="U300" s="98"/>
      <c r="V300" s="100"/>
    </row>
    <row r="301" spans="1:22" s="27" customFormat="1" ht="15.75" x14ac:dyDescent="0.15">
      <c r="A301" s="27">
        <v>13</v>
      </c>
      <c r="B301" s="58"/>
      <c r="C301" s="59"/>
      <c r="D301" s="59"/>
      <c r="E301" s="30"/>
      <c r="F301" s="30"/>
      <c r="G301" s="30"/>
      <c r="H301" s="30"/>
      <c r="I301" s="30"/>
      <c r="J301" s="30"/>
      <c r="K301" s="30"/>
      <c r="L301" s="30"/>
      <c r="M301" s="30"/>
      <c r="N301" s="96" t="str">
        <f>IF(J301="","",VLOOKUP(J301,Sheet2!$H:$I,2,FALSE))</f>
        <v/>
      </c>
      <c r="O301" s="96"/>
      <c r="P301" s="97"/>
      <c r="Q301" s="97"/>
      <c r="R301" s="97"/>
      <c r="S301" s="97" t="str">
        <f t="shared" si="19"/>
        <v/>
      </c>
      <c r="T301" s="96" t="str">
        <f t="shared" si="20"/>
        <v/>
      </c>
      <c r="U301" s="96"/>
      <c r="V301" s="58"/>
    </row>
    <row r="302" spans="1:22" s="27" customFormat="1" ht="15.75" x14ac:dyDescent="0.15">
      <c r="A302" s="27">
        <v>14</v>
      </c>
      <c r="B302" s="64"/>
      <c r="C302" s="65"/>
      <c r="D302" s="65"/>
      <c r="E302" s="66"/>
      <c r="F302" s="66"/>
      <c r="G302" s="66"/>
      <c r="H302" s="66"/>
      <c r="I302" s="66"/>
      <c r="J302" s="66"/>
      <c r="K302" s="66"/>
      <c r="L302" s="66"/>
      <c r="M302" s="66"/>
      <c r="N302" s="98" t="str">
        <f>IF(J302="","",VLOOKUP(J302,Sheet2!$H:$I,2,FALSE))</f>
        <v/>
      </c>
      <c r="O302" s="98"/>
      <c r="P302" s="99"/>
      <c r="Q302" s="99"/>
      <c r="R302" s="99"/>
      <c r="S302" s="99" t="str">
        <f t="shared" si="19"/>
        <v/>
      </c>
      <c r="T302" s="98" t="str">
        <f>IF(N302="","",N302*SUM(P302:R302))</f>
        <v/>
      </c>
      <c r="U302" s="98"/>
      <c r="V302" s="100"/>
    </row>
    <row r="303" spans="1:22" s="27" customFormat="1" ht="15.75" x14ac:dyDescent="0.15">
      <c r="A303" s="27">
        <v>15</v>
      </c>
      <c r="B303" s="58"/>
      <c r="C303" s="59"/>
      <c r="D303" s="59"/>
      <c r="E303" s="30"/>
      <c r="F303" s="30"/>
      <c r="G303" s="30"/>
      <c r="H303" s="30"/>
      <c r="I303" s="30"/>
      <c r="J303" s="30"/>
      <c r="K303" s="30"/>
      <c r="L303" s="30"/>
      <c r="M303" s="30"/>
      <c r="N303" s="96" t="str">
        <f>IF(J303="","",VLOOKUP(J303,Sheet2!$H:$I,2,FALSE))</f>
        <v/>
      </c>
      <c r="O303" s="96"/>
      <c r="P303" s="97"/>
      <c r="Q303" s="97"/>
      <c r="R303" s="97"/>
      <c r="S303" s="97" t="str">
        <f t="shared" si="19"/>
        <v/>
      </c>
      <c r="T303" s="96" t="str">
        <f t="shared" si="20"/>
        <v/>
      </c>
      <c r="U303" s="96"/>
      <c r="V303" s="58"/>
    </row>
    <row r="304" spans="1:22" s="27" customFormat="1" ht="15.75" x14ac:dyDescent="0.15">
      <c r="A304" s="27">
        <v>16</v>
      </c>
      <c r="B304" s="64"/>
      <c r="C304" s="65"/>
      <c r="D304" s="65"/>
      <c r="E304" s="66"/>
      <c r="F304" s="66"/>
      <c r="G304" s="66"/>
      <c r="H304" s="66"/>
      <c r="I304" s="66"/>
      <c r="J304" s="66"/>
      <c r="K304" s="66"/>
      <c r="L304" s="66"/>
      <c r="M304" s="66"/>
      <c r="N304" s="98" t="str">
        <f>IF(J304="","",VLOOKUP(J304,Sheet2!$H:$I,2,FALSE))</f>
        <v/>
      </c>
      <c r="O304" s="98"/>
      <c r="P304" s="99"/>
      <c r="Q304" s="99"/>
      <c r="R304" s="99"/>
      <c r="S304" s="99" t="str">
        <f t="shared" si="19"/>
        <v/>
      </c>
      <c r="T304" s="98" t="str">
        <f t="shared" si="20"/>
        <v/>
      </c>
      <c r="U304" s="98"/>
      <c r="V304" s="100"/>
    </row>
    <row r="305" spans="1:22" s="27" customFormat="1" ht="15.75" x14ac:dyDescent="0.15">
      <c r="A305" s="27">
        <v>17</v>
      </c>
      <c r="B305" s="58"/>
      <c r="C305" s="59"/>
      <c r="D305" s="59"/>
      <c r="E305" s="30"/>
      <c r="F305" s="30"/>
      <c r="G305" s="30"/>
      <c r="H305" s="30"/>
      <c r="I305" s="30"/>
      <c r="J305" s="30"/>
      <c r="K305" s="30"/>
      <c r="L305" s="30"/>
      <c r="M305" s="30"/>
      <c r="N305" s="96" t="str">
        <f>IF(J305="","",VLOOKUP(J305,Sheet2!$H:$I,2,FALSE))</f>
        <v/>
      </c>
      <c r="O305" s="96"/>
      <c r="P305" s="97"/>
      <c r="Q305" s="97"/>
      <c r="R305" s="97"/>
      <c r="S305" s="97" t="str">
        <f t="shared" si="19"/>
        <v/>
      </c>
      <c r="T305" s="96" t="str">
        <f t="shared" si="20"/>
        <v/>
      </c>
      <c r="U305" s="96"/>
      <c r="V305" s="58"/>
    </row>
    <row r="306" spans="1:22" s="27" customFormat="1" ht="15.75" x14ac:dyDescent="0.15">
      <c r="A306" s="27">
        <v>18</v>
      </c>
      <c r="B306" s="64"/>
      <c r="C306" s="65"/>
      <c r="D306" s="65"/>
      <c r="E306" s="66"/>
      <c r="F306" s="66"/>
      <c r="G306" s="66"/>
      <c r="H306" s="66"/>
      <c r="I306" s="66"/>
      <c r="J306" s="66"/>
      <c r="K306" s="66"/>
      <c r="L306" s="66"/>
      <c r="M306" s="66"/>
      <c r="N306" s="98" t="str">
        <f>IF(J306="","",VLOOKUP(J306,Sheet2!$H:$I,2,FALSE))</f>
        <v/>
      </c>
      <c r="O306" s="98"/>
      <c r="P306" s="99"/>
      <c r="Q306" s="99"/>
      <c r="R306" s="99"/>
      <c r="S306" s="99" t="str">
        <f t="shared" si="19"/>
        <v/>
      </c>
      <c r="T306" s="98" t="str">
        <f t="shared" si="20"/>
        <v/>
      </c>
      <c r="U306" s="98"/>
      <c r="V306" s="100"/>
    </row>
    <row r="307" spans="1:22" s="27" customFormat="1" ht="15.75" x14ac:dyDescent="0.15">
      <c r="A307" s="27">
        <v>19</v>
      </c>
      <c r="B307" s="58"/>
      <c r="C307" s="59"/>
      <c r="D307" s="59"/>
      <c r="E307" s="30"/>
      <c r="F307" s="30"/>
      <c r="G307" s="30"/>
      <c r="H307" s="30"/>
      <c r="I307" s="30"/>
      <c r="J307" s="30"/>
      <c r="K307" s="30"/>
      <c r="L307" s="30"/>
      <c r="M307" s="30"/>
      <c r="N307" s="96" t="str">
        <f>IF(J307="","",VLOOKUP(J307,Sheet2!$H:$I,2,FALSE))</f>
        <v/>
      </c>
      <c r="O307" s="96"/>
      <c r="P307" s="97"/>
      <c r="Q307" s="97"/>
      <c r="R307" s="97"/>
      <c r="S307" s="97" t="str">
        <f t="shared" si="19"/>
        <v/>
      </c>
      <c r="T307" s="96" t="str">
        <f>IF(N307="","",N307*SUM(P307:R307))</f>
        <v/>
      </c>
      <c r="U307" s="96"/>
      <c r="V307" s="58"/>
    </row>
    <row r="308" spans="1:22" s="27" customFormat="1" ht="15.75" x14ac:dyDescent="0.15">
      <c r="A308" s="27">
        <v>20</v>
      </c>
      <c r="B308" s="64"/>
      <c r="C308" s="65"/>
      <c r="D308" s="65"/>
      <c r="E308" s="66"/>
      <c r="F308" s="66"/>
      <c r="G308" s="66"/>
      <c r="H308" s="66"/>
      <c r="I308" s="66"/>
      <c r="J308" s="66"/>
      <c r="K308" s="66"/>
      <c r="L308" s="66"/>
      <c r="M308" s="66"/>
      <c r="N308" s="98" t="str">
        <f>IF(J308="","",VLOOKUP(J308,Sheet2!$H:$I,2,FALSE))</f>
        <v/>
      </c>
      <c r="O308" s="98"/>
      <c r="P308" s="99"/>
      <c r="Q308" s="99"/>
      <c r="R308" s="99"/>
      <c r="S308" s="99" t="str">
        <f t="shared" si="19"/>
        <v/>
      </c>
      <c r="T308" s="98" t="str">
        <f t="shared" si="20"/>
        <v/>
      </c>
      <c r="U308" s="98"/>
      <c r="V308" s="100"/>
    </row>
    <row r="309" spans="1:22" s="27" customFormat="1" ht="15.75" x14ac:dyDescent="0.15">
      <c r="A309" s="27">
        <v>21</v>
      </c>
      <c r="B309" s="58"/>
      <c r="C309" s="59"/>
      <c r="D309" s="59"/>
      <c r="E309" s="30"/>
      <c r="F309" s="30"/>
      <c r="G309" s="30"/>
      <c r="H309" s="30"/>
      <c r="I309" s="30"/>
      <c r="J309" s="30"/>
      <c r="K309" s="30"/>
      <c r="L309" s="30"/>
      <c r="M309" s="30"/>
      <c r="N309" s="96" t="str">
        <f>IF(J309="","",VLOOKUP(J309,Sheet2!$H:$I,2,FALSE))</f>
        <v/>
      </c>
      <c r="O309" s="96"/>
      <c r="P309" s="97"/>
      <c r="Q309" s="97"/>
      <c r="R309" s="97"/>
      <c r="S309" s="97" t="str">
        <f t="shared" si="19"/>
        <v/>
      </c>
      <c r="T309" s="96" t="str">
        <f t="shared" si="20"/>
        <v/>
      </c>
      <c r="U309" s="96"/>
      <c r="V309" s="58"/>
    </row>
    <row r="310" spans="1:22" s="27" customFormat="1" ht="15.75" x14ac:dyDescent="0.15">
      <c r="A310" s="27">
        <v>22</v>
      </c>
      <c r="B310" s="64"/>
      <c r="C310" s="65"/>
      <c r="D310" s="65"/>
      <c r="E310" s="66"/>
      <c r="F310" s="66"/>
      <c r="G310" s="66"/>
      <c r="H310" s="66"/>
      <c r="I310" s="66"/>
      <c r="J310" s="66"/>
      <c r="K310" s="66"/>
      <c r="L310" s="66"/>
      <c r="M310" s="66"/>
      <c r="N310" s="98" t="str">
        <f>IF(J310="","",VLOOKUP(J310,Sheet2!$H:$I,2,FALSE))</f>
        <v/>
      </c>
      <c r="O310" s="98"/>
      <c r="P310" s="99"/>
      <c r="Q310" s="99"/>
      <c r="R310" s="99"/>
      <c r="S310" s="99" t="str">
        <f t="shared" si="19"/>
        <v/>
      </c>
      <c r="T310" s="98" t="str">
        <f t="shared" si="20"/>
        <v/>
      </c>
      <c r="U310" s="98"/>
      <c r="V310" s="100"/>
    </row>
    <row r="311" spans="1:22" s="27" customFormat="1" ht="15.75" x14ac:dyDescent="0.15">
      <c r="A311" s="27">
        <v>23</v>
      </c>
      <c r="B311" s="58"/>
      <c r="C311" s="59"/>
      <c r="D311" s="59"/>
      <c r="E311" s="30"/>
      <c r="F311" s="30"/>
      <c r="G311" s="30"/>
      <c r="H311" s="30"/>
      <c r="I311" s="30"/>
      <c r="J311" s="30"/>
      <c r="K311" s="30"/>
      <c r="L311" s="30"/>
      <c r="M311" s="30"/>
      <c r="N311" s="96" t="str">
        <f>IF(J311="","",VLOOKUP(J311,Sheet2!$H:$I,2,FALSE))</f>
        <v/>
      </c>
      <c r="O311" s="96"/>
      <c r="P311" s="97"/>
      <c r="Q311" s="97"/>
      <c r="R311" s="97"/>
      <c r="S311" s="97" t="str">
        <f t="shared" si="19"/>
        <v/>
      </c>
      <c r="T311" s="96" t="str">
        <f t="shared" si="20"/>
        <v/>
      </c>
      <c r="U311" s="96"/>
      <c r="V311" s="58"/>
    </row>
    <row r="312" spans="1:22" s="27" customFormat="1" ht="15.75" x14ac:dyDescent="0.15">
      <c r="A312" s="27">
        <v>24</v>
      </c>
      <c r="B312" s="64"/>
      <c r="C312" s="65"/>
      <c r="D312" s="65"/>
      <c r="E312" s="66"/>
      <c r="F312" s="66"/>
      <c r="G312" s="66"/>
      <c r="H312" s="66"/>
      <c r="I312" s="66"/>
      <c r="J312" s="66"/>
      <c r="K312" s="66"/>
      <c r="L312" s="66"/>
      <c r="M312" s="66"/>
      <c r="N312" s="98" t="str">
        <f>IF(J312="","",VLOOKUP(J312,Sheet2!$H:$I,2,FALSE))</f>
        <v/>
      </c>
      <c r="O312" s="98"/>
      <c r="P312" s="99"/>
      <c r="Q312" s="99"/>
      <c r="R312" s="99"/>
      <c r="S312" s="99" t="str">
        <f t="shared" si="19"/>
        <v/>
      </c>
      <c r="T312" s="98" t="str">
        <f>IF(N312="","",N312*SUM(P312:R312))</f>
        <v/>
      </c>
      <c r="U312" s="98"/>
      <c r="V312" s="100"/>
    </row>
    <row r="313" spans="1:22" s="27" customFormat="1" ht="15.75" x14ac:dyDescent="0.15">
      <c r="A313" s="27">
        <v>25</v>
      </c>
      <c r="B313" s="58"/>
      <c r="C313" s="59"/>
      <c r="D313" s="59"/>
      <c r="E313" s="30"/>
      <c r="F313" s="30"/>
      <c r="G313" s="30"/>
      <c r="H313" s="30"/>
      <c r="I313" s="30"/>
      <c r="J313" s="30"/>
      <c r="K313" s="30"/>
      <c r="L313" s="30"/>
      <c r="M313" s="30"/>
      <c r="N313" s="96" t="str">
        <f>IF(J313="","",VLOOKUP(J313,Sheet2!$H:$I,2,FALSE))</f>
        <v/>
      </c>
      <c r="O313" s="96"/>
      <c r="P313" s="97"/>
      <c r="Q313" s="97"/>
      <c r="R313" s="97"/>
      <c r="S313" s="97" t="str">
        <f t="shared" si="19"/>
        <v/>
      </c>
      <c r="T313" s="96" t="str">
        <f t="shared" si="20"/>
        <v/>
      </c>
      <c r="U313" s="96"/>
      <c r="V313" s="58"/>
    </row>
    <row r="314" spans="1:22" s="27" customFormat="1" ht="15.75" x14ac:dyDescent="0.15">
      <c r="A314" s="27">
        <v>26</v>
      </c>
      <c r="B314" s="64"/>
      <c r="C314" s="65"/>
      <c r="D314" s="65"/>
      <c r="E314" s="66"/>
      <c r="F314" s="66"/>
      <c r="G314" s="66"/>
      <c r="H314" s="66"/>
      <c r="I314" s="66"/>
      <c r="J314" s="66"/>
      <c r="K314" s="66"/>
      <c r="L314" s="66"/>
      <c r="M314" s="66"/>
      <c r="N314" s="98" t="str">
        <f>IF(J314="","",VLOOKUP(J314,Sheet2!$H:$I,2,FALSE))</f>
        <v/>
      </c>
      <c r="O314" s="98"/>
      <c r="P314" s="99"/>
      <c r="Q314" s="99"/>
      <c r="R314" s="99"/>
      <c r="S314" s="99" t="str">
        <f t="shared" si="19"/>
        <v/>
      </c>
      <c r="T314" s="98" t="str">
        <f t="shared" si="20"/>
        <v/>
      </c>
      <c r="U314" s="98"/>
      <c r="V314" s="100"/>
    </row>
    <row r="315" spans="1:22" s="27" customFormat="1" ht="15.75" x14ac:dyDescent="0.15">
      <c r="A315" s="27">
        <v>27</v>
      </c>
      <c r="B315" s="58"/>
      <c r="C315" s="59"/>
      <c r="D315" s="59"/>
      <c r="E315" s="30"/>
      <c r="F315" s="30"/>
      <c r="G315" s="30"/>
      <c r="H315" s="30"/>
      <c r="I315" s="30"/>
      <c r="J315" s="30"/>
      <c r="K315" s="30"/>
      <c r="L315" s="30"/>
      <c r="M315" s="30"/>
      <c r="N315" s="96" t="str">
        <f>IF(J315="","",VLOOKUP(J315,Sheet2!$H:$I,2,FALSE))</f>
        <v/>
      </c>
      <c r="O315" s="96"/>
      <c r="P315" s="97"/>
      <c r="Q315" s="97"/>
      <c r="R315" s="97"/>
      <c r="S315" s="97" t="str">
        <f t="shared" si="19"/>
        <v/>
      </c>
      <c r="T315" s="96" t="str">
        <f t="shared" si="20"/>
        <v/>
      </c>
      <c r="U315" s="96"/>
      <c r="V315" s="58"/>
    </row>
    <row r="316" spans="1:22" s="27" customFormat="1" ht="15.75" x14ac:dyDescent="0.15">
      <c r="A316" s="27">
        <v>28</v>
      </c>
      <c r="B316" s="64"/>
      <c r="C316" s="65"/>
      <c r="D316" s="65"/>
      <c r="E316" s="66"/>
      <c r="F316" s="66"/>
      <c r="G316" s="66"/>
      <c r="H316" s="66"/>
      <c r="I316" s="66"/>
      <c r="J316" s="66"/>
      <c r="K316" s="66"/>
      <c r="L316" s="66"/>
      <c r="M316" s="66"/>
      <c r="N316" s="98" t="str">
        <f>IF(J316="","",VLOOKUP(J316,Sheet2!$H:$I,2,FALSE))</f>
        <v/>
      </c>
      <c r="O316" s="98"/>
      <c r="P316" s="99"/>
      <c r="Q316" s="99"/>
      <c r="R316" s="99"/>
      <c r="S316" s="99" t="str">
        <f t="shared" si="19"/>
        <v/>
      </c>
      <c r="T316" s="98" t="str">
        <f t="shared" si="20"/>
        <v/>
      </c>
      <c r="U316" s="98"/>
      <c r="V316" s="100"/>
    </row>
    <row r="317" spans="1:22" s="27" customFormat="1" ht="15.75" x14ac:dyDescent="0.15">
      <c r="A317" s="27">
        <v>29</v>
      </c>
      <c r="B317" s="58"/>
      <c r="C317" s="59"/>
      <c r="D317" s="59"/>
      <c r="E317" s="30"/>
      <c r="F317" s="30"/>
      <c r="G317" s="30"/>
      <c r="H317" s="30"/>
      <c r="I317" s="30"/>
      <c r="J317" s="30"/>
      <c r="K317" s="30"/>
      <c r="L317" s="30"/>
      <c r="M317" s="30"/>
      <c r="N317" s="96" t="str">
        <f>IF(J317="","",VLOOKUP(J317,Sheet2!$H:$I,2,FALSE))</f>
        <v/>
      </c>
      <c r="O317" s="96"/>
      <c r="P317" s="97"/>
      <c r="Q317" s="97"/>
      <c r="R317" s="97"/>
      <c r="S317" s="97" t="str">
        <f t="shared" si="19"/>
        <v/>
      </c>
      <c r="T317" s="96" t="str">
        <f t="shared" si="20"/>
        <v/>
      </c>
      <c r="U317" s="96"/>
      <c r="V317" s="58"/>
    </row>
    <row r="318" spans="1:22" s="27" customFormat="1" ht="15.75" x14ac:dyDescent="0.15">
      <c r="A318" s="27">
        <v>30</v>
      </c>
      <c r="B318" s="64"/>
      <c r="C318" s="65"/>
      <c r="D318" s="65"/>
      <c r="E318" s="66"/>
      <c r="F318" s="66"/>
      <c r="G318" s="66"/>
      <c r="H318" s="66"/>
      <c r="I318" s="66"/>
      <c r="J318" s="66"/>
      <c r="K318" s="66"/>
      <c r="L318" s="66"/>
      <c r="M318" s="66"/>
      <c r="N318" s="98" t="str">
        <f>IF(J318="","",VLOOKUP(J318,Sheet2!$H:$I,2,FALSE))</f>
        <v/>
      </c>
      <c r="O318" s="98"/>
      <c r="P318" s="99"/>
      <c r="Q318" s="99"/>
      <c r="R318" s="99"/>
      <c r="S318" s="99" t="str">
        <f t="shared" si="19"/>
        <v/>
      </c>
      <c r="T318" s="98" t="str">
        <f t="shared" si="20"/>
        <v/>
      </c>
      <c r="U318" s="98"/>
      <c r="V318" s="100"/>
    </row>
    <row r="319" spans="1:22" s="27" customFormat="1" ht="15.75" x14ac:dyDescent="0.15">
      <c r="A319" s="27">
        <v>31</v>
      </c>
      <c r="B319" s="58"/>
      <c r="C319" s="59"/>
      <c r="D319" s="59"/>
      <c r="E319" s="30"/>
      <c r="F319" s="30"/>
      <c r="G319" s="30"/>
      <c r="H319" s="30"/>
      <c r="I319" s="30"/>
      <c r="J319" s="30"/>
      <c r="K319" s="30"/>
      <c r="L319" s="30"/>
      <c r="M319" s="30"/>
      <c r="N319" s="96" t="str">
        <f>IF(J319="","",VLOOKUP(J319,Sheet2!$H:$I,2,FALSE))</f>
        <v/>
      </c>
      <c r="O319" s="96"/>
      <c r="P319" s="97"/>
      <c r="Q319" s="97"/>
      <c r="R319" s="97"/>
      <c r="S319" s="97" t="str">
        <f t="shared" si="19"/>
        <v/>
      </c>
      <c r="T319" s="96" t="str">
        <f t="shared" si="20"/>
        <v/>
      </c>
      <c r="U319" s="96"/>
      <c r="V319" s="58"/>
    </row>
    <row r="320" spans="1:22" s="27" customFormat="1" ht="15.75" x14ac:dyDescent="0.15">
      <c r="A320" s="27">
        <v>32</v>
      </c>
      <c r="B320" s="64"/>
      <c r="C320" s="65"/>
      <c r="D320" s="65"/>
      <c r="E320" s="66"/>
      <c r="F320" s="66"/>
      <c r="G320" s="66"/>
      <c r="H320" s="66"/>
      <c r="I320" s="66"/>
      <c r="J320" s="66"/>
      <c r="K320" s="66"/>
      <c r="L320" s="66"/>
      <c r="M320" s="66"/>
      <c r="N320" s="98" t="str">
        <f>IF(J320="","",VLOOKUP(J320,Sheet2!$H:$I,2,FALSE))</f>
        <v/>
      </c>
      <c r="O320" s="98"/>
      <c r="P320" s="99"/>
      <c r="Q320" s="99"/>
      <c r="R320" s="99"/>
      <c r="S320" s="99" t="str">
        <f t="shared" si="19"/>
        <v/>
      </c>
      <c r="T320" s="98" t="str">
        <f t="shared" si="20"/>
        <v/>
      </c>
      <c r="U320" s="98"/>
      <c r="V320" s="100"/>
    </row>
    <row r="321" spans="1:22" s="27" customFormat="1" ht="15.75" x14ac:dyDescent="0.15">
      <c r="A321" s="27">
        <v>33</v>
      </c>
      <c r="B321" s="58"/>
      <c r="C321" s="59"/>
      <c r="D321" s="59"/>
      <c r="E321" s="30"/>
      <c r="F321" s="30"/>
      <c r="G321" s="30"/>
      <c r="H321" s="30"/>
      <c r="I321" s="30"/>
      <c r="J321" s="30"/>
      <c r="K321" s="30"/>
      <c r="L321" s="30"/>
      <c r="M321" s="30"/>
      <c r="N321" s="96" t="str">
        <f>IF(J321="","",VLOOKUP(J321,Sheet2!$H:$I,2,FALSE))</f>
        <v/>
      </c>
      <c r="O321" s="96"/>
      <c r="P321" s="97"/>
      <c r="Q321" s="97"/>
      <c r="R321" s="97"/>
      <c r="S321" s="97" t="str">
        <f t="shared" si="19"/>
        <v/>
      </c>
      <c r="T321" s="96" t="str">
        <f t="shared" si="20"/>
        <v/>
      </c>
      <c r="U321" s="96"/>
      <c r="V321" s="58"/>
    </row>
    <row r="322" spans="1:22" s="27" customFormat="1" ht="15.75" x14ac:dyDescent="0.15">
      <c r="A322" s="27">
        <v>34</v>
      </c>
      <c r="B322" s="64"/>
      <c r="C322" s="65"/>
      <c r="D322" s="65"/>
      <c r="E322" s="66"/>
      <c r="F322" s="66"/>
      <c r="G322" s="66"/>
      <c r="H322" s="66"/>
      <c r="I322" s="66"/>
      <c r="J322" s="66"/>
      <c r="K322" s="66"/>
      <c r="L322" s="66"/>
      <c r="M322" s="66"/>
      <c r="N322" s="98" t="str">
        <f>IF(J322="","",VLOOKUP(J322,Sheet2!$H:$I,2,FALSE))</f>
        <v/>
      </c>
      <c r="O322" s="98"/>
      <c r="P322" s="99"/>
      <c r="Q322" s="99"/>
      <c r="R322" s="99"/>
      <c r="S322" s="99" t="str">
        <f t="shared" si="19"/>
        <v/>
      </c>
      <c r="T322" s="98" t="str">
        <f t="shared" si="20"/>
        <v/>
      </c>
      <c r="U322" s="98"/>
      <c r="V322" s="100"/>
    </row>
    <row r="323" spans="1:22" s="27" customFormat="1" ht="15.75" x14ac:dyDescent="0.15">
      <c r="A323" s="27">
        <v>35</v>
      </c>
      <c r="B323" s="58"/>
      <c r="C323" s="59"/>
      <c r="D323" s="59"/>
      <c r="E323" s="30"/>
      <c r="F323" s="30"/>
      <c r="G323" s="30"/>
      <c r="H323" s="30"/>
      <c r="I323" s="30"/>
      <c r="J323" s="30"/>
      <c r="K323" s="30"/>
      <c r="L323" s="30"/>
      <c r="M323" s="30"/>
      <c r="N323" s="96" t="str">
        <f>IF(J323="","",VLOOKUP(J323,Sheet2!$H:$I,2,FALSE))</f>
        <v/>
      </c>
      <c r="O323" s="96"/>
      <c r="P323" s="97"/>
      <c r="Q323" s="97"/>
      <c r="R323" s="97"/>
      <c r="S323" s="97" t="str">
        <f t="shared" si="19"/>
        <v/>
      </c>
      <c r="T323" s="96" t="str">
        <f t="shared" si="20"/>
        <v/>
      </c>
      <c r="U323" s="96"/>
      <c r="V323" s="58"/>
    </row>
    <row r="324" spans="1:22" s="27" customFormat="1" ht="15.75" x14ac:dyDescent="0.15">
      <c r="A324" s="27">
        <v>36</v>
      </c>
      <c r="B324" s="64"/>
      <c r="C324" s="65"/>
      <c r="D324" s="65"/>
      <c r="E324" s="66"/>
      <c r="F324" s="66"/>
      <c r="G324" s="66"/>
      <c r="H324" s="66"/>
      <c r="I324" s="66"/>
      <c r="J324" s="66"/>
      <c r="K324" s="66"/>
      <c r="L324" s="66"/>
      <c r="M324" s="66"/>
      <c r="N324" s="98" t="str">
        <f>IF(J324="","",VLOOKUP(J324,Sheet2!$H:$I,2,FALSE))</f>
        <v/>
      </c>
      <c r="O324" s="98"/>
      <c r="P324" s="99"/>
      <c r="Q324" s="99"/>
      <c r="R324" s="99"/>
      <c r="S324" s="99" t="str">
        <f t="shared" si="19"/>
        <v/>
      </c>
      <c r="T324" s="98" t="str">
        <f t="shared" si="20"/>
        <v/>
      </c>
      <c r="U324" s="98"/>
      <c r="V324" s="100"/>
    </row>
    <row r="325" spans="1:22" s="27" customFormat="1" ht="15.75" x14ac:dyDescent="0.15">
      <c r="A325" s="27">
        <v>37</v>
      </c>
      <c r="B325" s="58"/>
      <c r="C325" s="59"/>
      <c r="D325" s="59"/>
      <c r="E325" s="30"/>
      <c r="F325" s="30"/>
      <c r="G325" s="30"/>
      <c r="H325" s="30"/>
      <c r="I325" s="30"/>
      <c r="J325" s="30"/>
      <c r="K325" s="30"/>
      <c r="L325" s="30"/>
      <c r="M325" s="30"/>
      <c r="N325" s="96" t="str">
        <f>IF(J325="","",VLOOKUP(J325,Sheet2!$H:$I,2,FALSE))</f>
        <v/>
      </c>
      <c r="O325" s="96"/>
      <c r="P325" s="97"/>
      <c r="Q325" s="97"/>
      <c r="R325" s="97"/>
      <c r="S325" s="97" t="str">
        <f t="shared" si="19"/>
        <v/>
      </c>
      <c r="T325" s="96" t="str">
        <f t="shared" si="20"/>
        <v/>
      </c>
      <c r="U325" s="96"/>
      <c r="V325" s="58"/>
    </row>
    <row r="326" spans="1:22" s="27" customFormat="1" ht="15.75" x14ac:dyDescent="0.15">
      <c r="A326" s="27">
        <v>38</v>
      </c>
      <c r="B326" s="64"/>
      <c r="C326" s="65"/>
      <c r="D326" s="65"/>
      <c r="E326" s="66"/>
      <c r="F326" s="66"/>
      <c r="G326" s="66"/>
      <c r="H326" s="66"/>
      <c r="I326" s="66"/>
      <c r="J326" s="66"/>
      <c r="K326" s="66"/>
      <c r="L326" s="66"/>
      <c r="M326" s="66"/>
      <c r="N326" s="98" t="str">
        <f>IF(J326="","",VLOOKUP(J326,Sheet2!$H:$I,2,FALSE))</f>
        <v/>
      </c>
      <c r="O326" s="98"/>
      <c r="P326" s="99"/>
      <c r="Q326" s="99"/>
      <c r="R326" s="99"/>
      <c r="S326" s="99" t="str">
        <f t="shared" si="19"/>
        <v/>
      </c>
      <c r="T326" s="98" t="str">
        <f t="shared" si="20"/>
        <v/>
      </c>
      <c r="U326" s="98"/>
      <c r="V326" s="100"/>
    </row>
    <row r="327" spans="1:22" s="27" customFormat="1" ht="15.75" x14ac:dyDescent="0.15">
      <c r="A327" s="27">
        <v>39</v>
      </c>
      <c r="B327" s="58"/>
      <c r="C327" s="59"/>
      <c r="D327" s="59"/>
      <c r="E327" s="30"/>
      <c r="F327" s="30"/>
      <c r="G327" s="30"/>
      <c r="H327" s="30"/>
      <c r="I327" s="30"/>
      <c r="J327" s="30"/>
      <c r="K327" s="30"/>
      <c r="L327" s="30"/>
      <c r="M327" s="30"/>
      <c r="N327" s="96" t="str">
        <f>IF(J327="","",VLOOKUP(J327,Sheet2!$H:$I,2,FALSE))</f>
        <v/>
      </c>
      <c r="O327" s="96"/>
      <c r="P327" s="97"/>
      <c r="Q327" s="97"/>
      <c r="R327" s="97"/>
      <c r="S327" s="97" t="str">
        <f t="shared" si="19"/>
        <v/>
      </c>
      <c r="T327" s="96" t="str">
        <f t="shared" si="20"/>
        <v/>
      </c>
      <c r="U327" s="96"/>
      <c r="V327" s="58"/>
    </row>
    <row r="328" spans="1:22" s="27" customFormat="1" ht="15.75" x14ac:dyDescent="0.15">
      <c r="A328" s="27">
        <v>40</v>
      </c>
      <c r="B328" s="64"/>
      <c r="C328" s="65"/>
      <c r="D328" s="65"/>
      <c r="E328" s="66"/>
      <c r="F328" s="66"/>
      <c r="G328" s="66"/>
      <c r="H328" s="66"/>
      <c r="I328" s="66"/>
      <c r="J328" s="66"/>
      <c r="K328" s="66"/>
      <c r="L328" s="66"/>
      <c r="M328" s="66"/>
      <c r="N328" s="98" t="str">
        <f>IF(J328="","",VLOOKUP(J328,Sheet2!$H:$I,2,FALSE))</f>
        <v/>
      </c>
      <c r="O328" s="98"/>
      <c r="P328" s="99"/>
      <c r="Q328" s="99"/>
      <c r="R328" s="99"/>
      <c r="S328" s="99" t="str">
        <f t="shared" si="19"/>
        <v/>
      </c>
      <c r="T328" s="98" t="str">
        <f t="shared" si="20"/>
        <v/>
      </c>
      <c r="U328" s="98"/>
      <c r="V328" s="100"/>
    </row>
    <row r="329" spans="1:22" s="27" customFormat="1" ht="15.75" x14ac:dyDescent="0.15">
      <c r="A329" s="27">
        <v>41</v>
      </c>
      <c r="B329" s="58"/>
      <c r="C329" s="59"/>
      <c r="D329" s="59"/>
      <c r="E329" s="30"/>
      <c r="F329" s="30"/>
      <c r="G329" s="30"/>
      <c r="H329" s="30"/>
      <c r="I329" s="30"/>
      <c r="J329" s="30"/>
      <c r="K329" s="30"/>
      <c r="L329" s="30"/>
      <c r="M329" s="30"/>
      <c r="N329" s="96" t="str">
        <f>IF(J329="","",VLOOKUP(J329,Sheet2!$H:$I,2,FALSE))</f>
        <v/>
      </c>
      <c r="O329" s="96"/>
      <c r="P329" s="97"/>
      <c r="Q329" s="97"/>
      <c r="R329" s="97"/>
      <c r="S329" s="97" t="str">
        <f t="shared" si="19"/>
        <v/>
      </c>
      <c r="T329" s="96" t="str">
        <f t="shared" si="20"/>
        <v/>
      </c>
      <c r="U329" s="96"/>
      <c r="V329" s="58"/>
    </row>
    <row r="330" spans="1:22" s="27" customFormat="1" ht="15.75" x14ac:dyDescent="0.15">
      <c r="A330" s="27">
        <v>42</v>
      </c>
      <c r="B330" s="64"/>
      <c r="C330" s="65"/>
      <c r="D330" s="65"/>
      <c r="E330" s="66"/>
      <c r="F330" s="66"/>
      <c r="G330" s="66"/>
      <c r="H330" s="66"/>
      <c r="I330" s="66"/>
      <c r="J330" s="66"/>
      <c r="K330" s="66"/>
      <c r="L330" s="66"/>
      <c r="M330" s="66"/>
      <c r="N330" s="98" t="str">
        <f>IF(J330="","",VLOOKUP(J330,Sheet2!$H:$I,2,FALSE))</f>
        <v/>
      </c>
      <c r="O330" s="98"/>
      <c r="P330" s="99"/>
      <c r="Q330" s="99"/>
      <c r="R330" s="99"/>
      <c r="S330" s="99" t="str">
        <f t="shared" si="19"/>
        <v/>
      </c>
      <c r="T330" s="98" t="str">
        <f t="shared" si="20"/>
        <v/>
      </c>
      <c r="U330" s="98"/>
      <c r="V330" s="100"/>
    </row>
    <row r="331" spans="1:22" s="27" customFormat="1" ht="15.75" x14ac:dyDescent="0.15">
      <c r="A331" s="27">
        <v>43</v>
      </c>
      <c r="B331" s="58"/>
      <c r="C331" s="59"/>
      <c r="D331" s="59"/>
      <c r="E331" s="30"/>
      <c r="F331" s="30"/>
      <c r="G331" s="30"/>
      <c r="H331" s="30"/>
      <c r="I331" s="30"/>
      <c r="J331" s="30"/>
      <c r="K331" s="30"/>
      <c r="L331" s="30"/>
      <c r="M331" s="30"/>
      <c r="N331" s="96" t="str">
        <f>IF(J331="","",VLOOKUP(J331,Sheet2!$H:$I,2,FALSE))</f>
        <v/>
      </c>
      <c r="O331" s="96"/>
      <c r="P331" s="97"/>
      <c r="Q331" s="97"/>
      <c r="R331" s="97"/>
      <c r="S331" s="97" t="str">
        <f t="shared" si="19"/>
        <v/>
      </c>
      <c r="T331" s="96" t="str">
        <f t="shared" si="20"/>
        <v/>
      </c>
      <c r="U331" s="96"/>
      <c r="V331" s="58"/>
    </row>
    <row r="332" spans="1:22" s="27" customFormat="1" ht="15.75" x14ac:dyDescent="0.15">
      <c r="A332" s="27">
        <v>44</v>
      </c>
      <c r="B332" s="64"/>
      <c r="C332" s="65"/>
      <c r="D332" s="65"/>
      <c r="E332" s="66"/>
      <c r="F332" s="66"/>
      <c r="G332" s="66"/>
      <c r="H332" s="66"/>
      <c r="I332" s="66"/>
      <c r="J332" s="66"/>
      <c r="K332" s="66"/>
      <c r="L332" s="66"/>
      <c r="M332" s="66"/>
      <c r="N332" s="98" t="str">
        <f>IF(J332="","",VLOOKUP(J332,Sheet2!$H:$I,2,FALSE))</f>
        <v/>
      </c>
      <c r="O332" s="98"/>
      <c r="P332" s="99"/>
      <c r="Q332" s="99"/>
      <c r="R332" s="99"/>
      <c r="S332" s="99" t="str">
        <f t="shared" si="19"/>
        <v/>
      </c>
      <c r="T332" s="98" t="str">
        <f t="shared" si="20"/>
        <v/>
      </c>
      <c r="U332" s="98"/>
      <c r="V332" s="100"/>
    </row>
    <row r="333" spans="1:22" s="27" customFormat="1" ht="15.75" x14ac:dyDescent="0.15">
      <c r="A333" s="27">
        <v>45</v>
      </c>
      <c r="B333" s="58"/>
      <c r="C333" s="59"/>
      <c r="D333" s="59"/>
      <c r="E333" s="30"/>
      <c r="F333" s="30"/>
      <c r="G333" s="30"/>
      <c r="H333" s="30"/>
      <c r="I333" s="30"/>
      <c r="J333" s="30"/>
      <c r="K333" s="30"/>
      <c r="L333" s="30"/>
      <c r="M333" s="30"/>
      <c r="N333" s="96" t="str">
        <f>IF(J333="","",VLOOKUP(J333,Sheet2!$H:$I,2,FALSE))</f>
        <v/>
      </c>
      <c r="O333" s="96"/>
      <c r="P333" s="97"/>
      <c r="Q333" s="97"/>
      <c r="R333" s="97"/>
      <c r="S333" s="97" t="str">
        <f t="shared" si="19"/>
        <v/>
      </c>
      <c r="T333" s="96" t="str">
        <f t="shared" si="20"/>
        <v/>
      </c>
      <c r="U333" s="96"/>
      <c r="V333" s="58"/>
    </row>
    <row r="334" spans="1:22" s="27" customFormat="1" ht="15.75" x14ac:dyDescent="0.15">
      <c r="A334" s="27">
        <v>46</v>
      </c>
      <c r="B334" s="64"/>
      <c r="C334" s="65"/>
      <c r="D334" s="65"/>
      <c r="E334" s="66"/>
      <c r="F334" s="66"/>
      <c r="G334" s="66"/>
      <c r="H334" s="66"/>
      <c r="I334" s="66"/>
      <c r="J334" s="66"/>
      <c r="K334" s="66"/>
      <c r="L334" s="66"/>
      <c r="M334" s="66"/>
      <c r="N334" s="98" t="str">
        <f>IF(J334="","",VLOOKUP(J334,Sheet2!$H:$I,2,FALSE))</f>
        <v/>
      </c>
      <c r="O334" s="98"/>
      <c r="P334" s="99"/>
      <c r="Q334" s="99"/>
      <c r="R334" s="99"/>
      <c r="S334" s="99" t="str">
        <f t="shared" si="19"/>
        <v/>
      </c>
      <c r="T334" s="98" t="str">
        <f t="shared" si="20"/>
        <v/>
      </c>
      <c r="U334" s="98"/>
      <c r="V334" s="100"/>
    </row>
    <row r="335" spans="1:22" s="27" customFormat="1" ht="15.75" x14ac:dyDescent="0.15">
      <c r="A335" s="27">
        <v>47</v>
      </c>
      <c r="B335" s="58"/>
      <c r="C335" s="59"/>
      <c r="D335" s="59"/>
      <c r="E335" s="30"/>
      <c r="F335" s="30"/>
      <c r="G335" s="30"/>
      <c r="H335" s="30"/>
      <c r="I335" s="30"/>
      <c r="J335" s="30"/>
      <c r="K335" s="30"/>
      <c r="L335" s="30"/>
      <c r="M335" s="30"/>
      <c r="N335" s="96" t="str">
        <f>IF(J335="","",VLOOKUP(J335,Sheet2!$H:$I,2,FALSE))</f>
        <v/>
      </c>
      <c r="O335" s="96"/>
      <c r="P335" s="97"/>
      <c r="Q335" s="97"/>
      <c r="R335" s="97"/>
      <c r="S335" s="97" t="str">
        <f t="shared" si="19"/>
        <v/>
      </c>
      <c r="T335" s="96" t="str">
        <f t="shared" si="20"/>
        <v/>
      </c>
      <c r="U335" s="96"/>
      <c r="V335" s="58"/>
    </row>
    <row r="336" spans="1:22" s="27" customFormat="1" ht="15.75" x14ac:dyDescent="0.15">
      <c r="A336" s="27">
        <v>48</v>
      </c>
      <c r="B336" s="64"/>
      <c r="C336" s="65"/>
      <c r="D336" s="65"/>
      <c r="E336" s="66"/>
      <c r="F336" s="66"/>
      <c r="G336" s="66"/>
      <c r="H336" s="66"/>
      <c r="I336" s="66"/>
      <c r="J336" s="66"/>
      <c r="K336" s="66"/>
      <c r="L336" s="66"/>
      <c r="M336" s="66"/>
      <c r="N336" s="98" t="str">
        <f>IF(J336="","",VLOOKUP(J336,Sheet2!$H:$I,2,FALSE))</f>
        <v/>
      </c>
      <c r="O336" s="98"/>
      <c r="P336" s="99"/>
      <c r="Q336" s="99"/>
      <c r="R336" s="99"/>
      <c r="S336" s="99" t="str">
        <f t="shared" si="19"/>
        <v/>
      </c>
      <c r="T336" s="98" t="str">
        <f t="shared" si="20"/>
        <v/>
      </c>
      <c r="U336" s="98"/>
      <c r="V336" s="100"/>
    </row>
    <row r="337" spans="1:22" s="27" customFormat="1" ht="15.75" x14ac:dyDescent="0.15">
      <c r="A337" s="27">
        <v>49</v>
      </c>
      <c r="B337" s="58"/>
      <c r="C337" s="59"/>
      <c r="D337" s="59"/>
      <c r="E337" s="30"/>
      <c r="F337" s="30"/>
      <c r="G337" s="30"/>
      <c r="H337" s="30"/>
      <c r="I337" s="30"/>
      <c r="J337" s="30"/>
      <c r="K337" s="30"/>
      <c r="L337" s="30"/>
      <c r="M337" s="30"/>
      <c r="N337" s="96" t="str">
        <f>IF(J337="","",VLOOKUP(J337,Sheet2!$H:$I,2,FALSE))</f>
        <v/>
      </c>
      <c r="O337" s="96"/>
      <c r="P337" s="97"/>
      <c r="Q337" s="97"/>
      <c r="R337" s="97"/>
      <c r="S337" s="97" t="str">
        <f t="shared" si="19"/>
        <v/>
      </c>
      <c r="T337" s="96" t="str">
        <f t="shared" si="20"/>
        <v/>
      </c>
      <c r="U337" s="96"/>
      <c r="V337" s="58"/>
    </row>
    <row r="338" spans="1:22" s="27" customFormat="1" ht="15.75" x14ac:dyDescent="0.15">
      <c r="A338" s="27">
        <v>50</v>
      </c>
      <c r="B338" s="64"/>
      <c r="C338" s="65"/>
      <c r="D338" s="65"/>
      <c r="E338" s="66"/>
      <c r="F338" s="66"/>
      <c r="G338" s="66"/>
      <c r="H338" s="66"/>
      <c r="I338" s="66"/>
      <c r="J338" s="66"/>
      <c r="K338" s="66"/>
      <c r="L338" s="66"/>
      <c r="M338" s="66"/>
      <c r="N338" s="98" t="str">
        <f>IF(J338="","",VLOOKUP(J338,Sheet2!$H:$I,2,FALSE))</f>
        <v/>
      </c>
      <c r="O338" s="98"/>
      <c r="P338" s="99"/>
      <c r="Q338" s="99"/>
      <c r="R338" s="99"/>
      <c r="S338" s="99" t="str">
        <f t="shared" si="19"/>
        <v/>
      </c>
      <c r="T338" s="98" t="str">
        <f t="shared" si="20"/>
        <v/>
      </c>
      <c r="U338" s="98"/>
      <c r="V338" s="100"/>
    </row>
    <row r="339" spans="1:22" s="27" customFormat="1" ht="15.75" x14ac:dyDescent="0.15">
      <c r="A339" s="27">
        <v>51</v>
      </c>
      <c r="B339" s="58"/>
      <c r="C339" s="59"/>
      <c r="D339" s="59"/>
      <c r="E339" s="30"/>
      <c r="F339" s="30"/>
      <c r="G339" s="30"/>
      <c r="H339" s="30"/>
      <c r="I339" s="30"/>
      <c r="J339" s="30"/>
      <c r="K339" s="30"/>
      <c r="L339" s="30"/>
      <c r="M339" s="30"/>
      <c r="N339" s="96" t="str">
        <f>IF(J339="","",VLOOKUP(J339,Sheet2!$H:$I,2,FALSE))</f>
        <v/>
      </c>
      <c r="O339" s="96"/>
      <c r="P339" s="97"/>
      <c r="Q339" s="97"/>
      <c r="R339" s="97"/>
      <c r="S339" s="97" t="str">
        <f t="shared" si="19"/>
        <v/>
      </c>
      <c r="T339" s="96" t="str">
        <f t="shared" si="20"/>
        <v/>
      </c>
      <c r="U339" s="96"/>
      <c r="V339" s="58"/>
    </row>
    <row r="340" spans="1:22" s="27" customFormat="1" ht="15.75" x14ac:dyDescent="0.15">
      <c r="A340" s="27">
        <v>52</v>
      </c>
      <c r="B340" s="64"/>
      <c r="C340" s="65"/>
      <c r="D340" s="65"/>
      <c r="E340" s="66"/>
      <c r="F340" s="66"/>
      <c r="G340" s="66"/>
      <c r="H340" s="66"/>
      <c r="I340" s="66"/>
      <c r="J340" s="66"/>
      <c r="K340" s="66"/>
      <c r="L340" s="66"/>
      <c r="M340" s="66"/>
      <c r="N340" s="98" t="str">
        <f>IF(J340="","",VLOOKUP(J340,Sheet2!$H:$I,2,FALSE))</f>
        <v/>
      </c>
      <c r="O340" s="98"/>
      <c r="P340" s="99"/>
      <c r="Q340" s="99"/>
      <c r="R340" s="99"/>
      <c r="S340" s="99" t="str">
        <f t="shared" si="19"/>
        <v/>
      </c>
      <c r="T340" s="98" t="str">
        <f t="shared" si="20"/>
        <v/>
      </c>
      <c r="U340" s="98"/>
      <c r="V340" s="100"/>
    </row>
    <row r="341" spans="1:22" s="27" customFormat="1" ht="15.75" x14ac:dyDescent="0.15">
      <c r="A341" s="27">
        <v>53</v>
      </c>
      <c r="B341" s="58"/>
      <c r="C341" s="59"/>
      <c r="D341" s="59"/>
      <c r="E341" s="30"/>
      <c r="F341" s="30"/>
      <c r="G341" s="30"/>
      <c r="H341" s="30"/>
      <c r="I341" s="30"/>
      <c r="J341" s="30"/>
      <c r="K341" s="30"/>
      <c r="L341" s="30"/>
      <c r="M341" s="30"/>
      <c r="N341" s="96" t="str">
        <f>IF(J341="","",VLOOKUP(J341,Sheet2!$H:$I,2,FALSE))</f>
        <v/>
      </c>
      <c r="O341" s="96"/>
      <c r="P341" s="97"/>
      <c r="Q341" s="97"/>
      <c r="R341" s="97"/>
      <c r="S341" s="97" t="str">
        <f t="shared" si="19"/>
        <v/>
      </c>
      <c r="T341" s="96" t="str">
        <f t="shared" si="20"/>
        <v/>
      </c>
      <c r="U341" s="96"/>
      <c r="V341" s="58"/>
    </row>
    <row r="342" spans="1:22" s="27" customFormat="1" ht="15.75" x14ac:dyDescent="0.15">
      <c r="A342" s="27">
        <v>54</v>
      </c>
      <c r="B342" s="64"/>
      <c r="C342" s="65"/>
      <c r="D342" s="65"/>
      <c r="E342" s="66"/>
      <c r="F342" s="66"/>
      <c r="G342" s="66"/>
      <c r="H342" s="66"/>
      <c r="I342" s="66"/>
      <c r="J342" s="66"/>
      <c r="K342" s="66"/>
      <c r="L342" s="66"/>
      <c r="M342" s="66"/>
      <c r="N342" s="98" t="str">
        <f>IF(J342="","",VLOOKUP(J342,Sheet2!$H:$I,2,FALSE))</f>
        <v/>
      </c>
      <c r="O342" s="98"/>
      <c r="P342" s="99"/>
      <c r="Q342" s="99"/>
      <c r="R342" s="99"/>
      <c r="S342" s="99" t="str">
        <f t="shared" si="19"/>
        <v/>
      </c>
      <c r="T342" s="98" t="str">
        <f t="shared" si="20"/>
        <v/>
      </c>
      <c r="U342" s="98"/>
      <c r="V342" s="100"/>
    </row>
    <row r="343" spans="1:22" s="27" customFormat="1" ht="15.75" x14ac:dyDescent="0.15">
      <c r="A343" s="27">
        <v>55</v>
      </c>
      <c r="B343" s="58"/>
      <c r="C343" s="59"/>
      <c r="D343" s="59"/>
      <c r="E343" s="30"/>
      <c r="F343" s="30"/>
      <c r="G343" s="30"/>
      <c r="H343" s="30"/>
      <c r="I343" s="30"/>
      <c r="J343" s="30"/>
      <c r="K343" s="30"/>
      <c r="L343" s="30"/>
      <c r="M343" s="30"/>
      <c r="N343" s="96" t="str">
        <f>IF(J343="","",VLOOKUP(J343,Sheet2!$H:$I,2,FALSE))</f>
        <v/>
      </c>
      <c r="O343" s="96"/>
      <c r="P343" s="97"/>
      <c r="Q343" s="97"/>
      <c r="R343" s="97"/>
      <c r="S343" s="97" t="str">
        <f t="shared" si="19"/>
        <v/>
      </c>
      <c r="T343" s="96" t="str">
        <f t="shared" si="20"/>
        <v/>
      </c>
      <c r="U343" s="96"/>
      <c r="V343" s="58"/>
    </row>
    <row r="344" spans="1:22" s="27" customFormat="1" ht="25.5" customHeight="1" x14ac:dyDescent="0.15">
      <c r="B344" s="101"/>
      <c r="C344" s="102"/>
      <c r="D344" s="102"/>
      <c r="E344" s="54"/>
      <c r="F344" s="54"/>
      <c r="G344" s="54"/>
      <c r="H344" s="103"/>
      <c r="I344" s="103"/>
      <c r="J344" s="103"/>
      <c r="K344" s="103"/>
      <c r="L344" s="103"/>
      <c r="M344" s="103"/>
      <c r="N344" s="140" t="s">
        <v>262</v>
      </c>
      <c r="O344" s="140"/>
      <c r="P344" s="140"/>
      <c r="Q344" s="140"/>
      <c r="R344" s="106">
        <f>SUM(T289:U343)</f>
        <v>0</v>
      </c>
      <c r="S344" s="106"/>
      <c r="T344" s="106"/>
      <c r="U344" s="106"/>
      <c r="V344" s="100"/>
    </row>
    <row r="345" spans="1:22" s="27" customFormat="1" ht="25.5" customHeight="1" x14ac:dyDescent="0.15">
      <c r="B345" s="107"/>
      <c r="C345" s="108"/>
      <c r="D345" s="108"/>
      <c r="E345" s="85"/>
      <c r="F345" s="85"/>
      <c r="G345" s="85"/>
      <c r="H345" s="109"/>
      <c r="I345" s="109"/>
      <c r="J345" s="109"/>
      <c r="K345" s="109"/>
      <c r="L345" s="109"/>
      <c r="M345" s="109"/>
      <c r="N345" s="110"/>
      <c r="O345" s="110"/>
      <c r="P345" s="111"/>
      <c r="Q345" s="147" t="s">
        <v>276</v>
      </c>
      <c r="R345" s="112">
        <f>SUM(R216,R281,R344)</f>
        <v>0</v>
      </c>
      <c r="S345" s="112"/>
      <c r="T345" s="112"/>
      <c r="U345" s="112"/>
      <c r="V345" s="100"/>
    </row>
  </sheetData>
  <mergeCells count="1485">
    <mergeCell ref="E97:I97"/>
    <mergeCell ref="E11:H11"/>
    <mergeCell ref="E155:I155"/>
    <mergeCell ref="E220:I220"/>
    <mergeCell ref="E285:I285"/>
    <mergeCell ref="N344:Q344"/>
    <mergeCell ref="N281:Q281"/>
    <mergeCell ref="N216:Q216"/>
    <mergeCell ref="C139:D139"/>
    <mergeCell ref="E139:G139"/>
    <mergeCell ref="H139:I139"/>
    <mergeCell ref="Q139:R139"/>
    <mergeCell ref="C140:D140"/>
    <mergeCell ref="E140:G140"/>
    <mergeCell ref="H140:I140"/>
    <mergeCell ref="Q140:R140"/>
    <mergeCell ref="C141:D141"/>
    <mergeCell ref="E141:G141"/>
    <mergeCell ref="H141:I141"/>
    <mergeCell ref="Q141:R141"/>
    <mergeCell ref="C142:D142"/>
    <mergeCell ref="E142:G142"/>
    <mergeCell ref="H142:I142"/>
    <mergeCell ref="Q142:R142"/>
    <mergeCell ref="C143:D143"/>
    <mergeCell ref="E143:G143"/>
    <mergeCell ref="H143:I143"/>
    <mergeCell ref="Q143:R143"/>
    <mergeCell ref="H134:I134"/>
    <mergeCell ref="Q134:R134"/>
    <mergeCell ref="C135:D135"/>
    <mergeCell ref="E135:G135"/>
    <mergeCell ref="H135:I135"/>
    <mergeCell ref="Q135:R135"/>
    <mergeCell ref="C136:D136"/>
    <mergeCell ref="E136:G136"/>
    <mergeCell ref="H136:I136"/>
    <mergeCell ref="Q136:R136"/>
    <mergeCell ref="C137:D137"/>
    <mergeCell ref="E137:G137"/>
    <mergeCell ref="H137:I137"/>
    <mergeCell ref="Q137:R137"/>
    <mergeCell ref="C138:D138"/>
    <mergeCell ref="E138:G138"/>
    <mergeCell ref="H138:I138"/>
    <mergeCell ref="Q138:R138"/>
    <mergeCell ref="C79:D79"/>
    <mergeCell ref="E79:G79"/>
    <mergeCell ref="H79:I79"/>
    <mergeCell ref="Q79:R79"/>
    <mergeCell ref="C80:D80"/>
    <mergeCell ref="E80:G80"/>
    <mergeCell ref="H80:I80"/>
    <mergeCell ref="Q80:R80"/>
    <mergeCell ref="C81:D81"/>
    <mergeCell ref="E81:G81"/>
    <mergeCell ref="H81:I81"/>
    <mergeCell ref="Q81:R81"/>
    <mergeCell ref="C82:D82"/>
    <mergeCell ref="E82:G82"/>
    <mergeCell ref="H82:I82"/>
    <mergeCell ref="Q82:R82"/>
    <mergeCell ref="C83:D83"/>
    <mergeCell ref="E83:G83"/>
    <mergeCell ref="H83:I83"/>
    <mergeCell ref="Q83:R83"/>
    <mergeCell ref="C89:D89"/>
    <mergeCell ref="E89:G89"/>
    <mergeCell ref="H89:I89"/>
    <mergeCell ref="Q89:R89"/>
    <mergeCell ref="C90:D90"/>
    <mergeCell ref="E90:G90"/>
    <mergeCell ref="H90:I90"/>
    <mergeCell ref="Q90:R90"/>
    <mergeCell ref="C124:D124"/>
    <mergeCell ref="E124:G124"/>
    <mergeCell ref="H124:I124"/>
    <mergeCell ref="Q124:R124"/>
    <mergeCell ref="C125:D125"/>
    <mergeCell ref="E125:G125"/>
    <mergeCell ref="H125:I125"/>
    <mergeCell ref="Q125:R125"/>
    <mergeCell ref="C122:D122"/>
    <mergeCell ref="E122:G122"/>
    <mergeCell ref="H122:I122"/>
    <mergeCell ref="Q122:R122"/>
    <mergeCell ref="C123:D123"/>
    <mergeCell ref="E123:G123"/>
    <mergeCell ref="H123:I123"/>
    <mergeCell ref="Q123:R123"/>
    <mergeCell ref="C118:D118"/>
    <mergeCell ref="E118:G118"/>
    <mergeCell ref="H118:I118"/>
    <mergeCell ref="Q118:R118"/>
    <mergeCell ref="C119:D119"/>
    <mergeCell ref="E119:G119"/>
    <mergeCell ref="H119:I119"/>
    <mergeCell ref="Q119:R119"/>
    <mergeCell ref="H87:I87"/>
    <mergeCell ref="Q87:R87"/>
    <mergeCell ref="C88:D88"/>
    <mergeCell ref="E88:G88"/>
    <mergeCell ref="H88:I88"/>
    <mergeCell ref="Q88:R88"/>
    <mergeCell ref="E280:G280"/>
    <mergeCell ref="T280:U280"/>
    <mergeCell ref="C281:D281"/>
    <mergeCell ref="H281:I281"/>
    <mergeCell ref="J281:M281"/>
    <mergeCell ref="R281:U281"/>
    <mergeCell ref="R219:U219"/>
    <mergeCell ref="C222:D223"/>
    <mergeCell ref="E222:I223"/>
    <mergeCell ref="J222:M223"/>
    <mergeCell ref="N222:O223"/>
    <mergeCell ref="P222:S222"/>
    <mergeCell ref="T222:U223"/>
    <mergeCell ref="P150:R150"/>
    <mergeCell ref="P151:R151"/>
    <mergeCell ref="C148:D148"/>
    <mergeCell ref="E148:G148"/>
    <mergeCell ref="H148:I148"/>
    <mergeCell ref="Q148:R148"/>
    <mergeCell ref="C149:D149"/>
    <mergeCell ref="E149:G149"/>
    <mergeCell ref="H149:I149"/>
    <mergeCell ref="Q149:R149"/>
    <mergeCell ref="C146:D146"/>
    <mergeCell ref="E146:G146"/>
    <mergeCell ref="H146:I146"/>
    <mergeCell ref="Q146:R146"/>
    <mergeCell ref="C147:D147"/>
    <mergeCell ref="E147:G147"/>
    <mergeCell ref="H147:I147"/>
    <mergeCell ref="Q147:R147"/>
    <mergeCell ref="C144:D144"/>
    <mergeCell ref="E144:G144"/>
    <mergeCell ref="H144:I144"/>
    <mergeCell ref="Q144:R144"/>
    <mergeCell ref="C145:D145"/>
    <mergeCell ref="E145:G145"/>
    <mergeCell ref="H145:I145"/>
    <mergeCell ref="Q145:R145"/>
    <mergeCell ref="C128:D128"/>
    <mergeCell ref="E128:G128"/>
    <mergeCell ref="H128:I128"/>
    <mergeCell ref="Q128:R128"/>
    <mergeCell ref="C129:D129"/>
    <mergeCell ref="E129:G129"/>
    <mergeCell ref="H129:I129"/>
    <mergeCell ref="Q129:R129"/>
    <mergeCell ref="C130:D130"/>
    <mergeCell ref="E130:G130"/>
    <mergeCell ref="H130:I130"/>
    <mergeCell ref="Q130:R130"/>
    <mergeCell ref="C131:D131"/>
    <mergeCell ref="E131:G131"/>
    <mergeCell ref="H131:I131"/>
    <mergeCell ref="Q131:R131"/>
    <mergeCell ref="C134:D134"/>
    <mergeCell ref="E134:G134"/>
    <mergeCell ref="C126:D126"/>
    <mergeCell ref="E126:G126"/>
    <mergeCell ref="H126:I126"/>
    <mergeCell ref="Q126:R126"/>
    <mergeCell ref="C127:D127"/>
    <mergeCell ref="E127:G127"/>
    <mergeCell ref="H127:I127"/>
    <mergeCell ref="Q127:R127"/>
    <mergeCell ref="C132:D132"/>
    <mergeCell ref="E132:G132"/>
    <mergeCell ref="H132:I132"/>
    <mergeCell ref="Q132:R132"/>
    <mergeCell ref="C133:D133"/>
    <mergeCell ref="E133:G133"/>
    <mergeCell ref="H133:I133"/>
    <mergeCell ref="Q133:R133"/>
    <mergeCell ref="C120:D120"/>
    <mergeCell ref="E120:G120"/>
    <mergeCell ref="H120:I120"/>
    <mergeCell ref="Q120:R120"/>
    <mergeCell ref="C121:D121"/>
    <mergeCell ref="E121:G121"/>
    <mergeCell ref="H121:I121"/>
    <mergeCell ref="Q121:R121"/>
    <mergeCell ref="C116:D116"/>
    <mergeCell ref="E116:G116"/>
    <mergeCell ref="H116:I116"/>
    <mergeCell ref="Q116:R116"/>
    <mergeCell ref="C117:D117"/>
    <mergeCell ref="E117:G117"/>
    <mergeCell ref="H117:I117"/>
    <mergeCell ref="Q117:R117"/>
    <mergeCell ref="C114:D114"/>
    <mergeCell ref="E114:G114"/>
    <mergeCell ref="H114:I114"/>
    <mergeCell ref="Q114:R114"/>
    <mergeCell ref="C115:D115"/>
    <mergeCell ref="E115:G115"/>
    <mergeCell ref="H115:I115"/>
    <mergeCell ref="Q115:R115"/>
    <mergeCell ref="C112:D112"/>
    <mergeCell ref="E112:G112"/>
    <mergeCell ref="H112:I112"/>
    <mergeCell ref="Q112:R112"/>
    <mergeCell ref="C113:D113"/>
    <mergeCell ref="E113:G113"/>
    <mergeCell ref="H113:I113"/>
    <mergeCell ref="Q113:R113"/>
    <mergeCell ref="Q111:R111"/>
    <mergeCell ref="C108:D108"/>
    <mergeCell ref="E108:G108"/>
    <mergeCell ref="H108:I108"/>
    <mergeCell ref="Q108:R108"/>
    <mergeCell ref="C109:D109"/>
    <mergeCell ref="E109:G109"/>
    <mergeCell ref="H109:I109"/>
    <mergeCell ref="Q109:R109"/>
    <mergeCell ref="C106:D106"/>
    <mergeCell ref="E106:G106"/>
    <mergeCell ref="H106:I106"/>
    <mergeCell ref="Q106:R106"/>
    <mergeCell ref="C107:D107"/>
    <mergeCell ref="E107:G107"/>
    <mergeCell ref="H107:I107"/>
    <mergeCell ref="Q107:R107"/>
    <mergeCell ref="T279:U279"/>
    <mergeCell ref="C278:D278"/>
    <mergeCell ref="E278:G278"/>
    <mergeCell ref="H278:I278"/>
    <mergeCell ref="J278:M278"/>
    <mergeCell ref="N278:O278"/>
    <mergeCell ref="H105:I105"/>
    <mergeCell ref="Q105:R105"/>
    <mergeCell ref="C102:D102"/>
    <mergeCell ref="E102:G102"/>
    <mergeCell ref="H102:I102"/>
    <mergeCell ref="Q102:R102"/>
    <mergeCell ref="C103:D103"/>
    <mergeCell ref="E103:G103"/>
    <mergeCell ref="H103:I103"/>
    <mergeCell ref="Q103:R103"/>
    <mergeCell ref="Q99:R99"/>
    <mergeCell ref="C100:D100"/>
    <mergeCell ref="E100:G100"/>
    <mergeCell ref="H100:I100"/>
    <mergeCell ref="Q100:R100"/>
    <mergeCell ref="C101:D101"/>
    <mergeCell ref="E101:G101"/>
    <mergeCell ref="H101:I101"/>
    <mergeCell ref="Q101:R101"/>
    <mergeCell ref="C110:D110"/>
    <mergeCell ref="E110:G110"/>
    <mergeCell ref="H110:I110"/>
    <mergeCell ref="Q110:R110"/>
    <mergeCell ref="C111:D111"/>
    <mergeCell ref="E111:G111"/>
    <mergeCell ref="H111:I111"/>
    <mergeCell ref="C280:D280"/>
    <mergeCell ref="H280:I280"/>
    <mergeCell ref="J280:M280"/>
    <mergeCell ref="N280:O280"/>
    <mergeCell ref="C279:D279"/>
    <mergeCell ref="E279:G279"/>
    <mergeCell ref="H279:I279"/>
    <mergeCell ref="J279:M279"/>
    <mergeCell ref="N279:O279"/>
    <mergeCell ref="C275:D275"/>
    <mergeCell ref="E275:G275"/>
    <mergeCell ref="H275:I275"/>
    <mergeCell ref="J275:M275"/>
    <mergeCell ref="N275:O275"/>
    <mergeCell ref="H273:I273"/>
    <mergeCell ref="J273:M273"/>
    <mergeCell ref="N273:O273"/>
    <mergeCell ref="T278:U278"/>
    <mergeCell ref="C277:D277"/>
    <mergeCell ref="E277:G277"/>
    <mergeCell ref="H277:I277"/>
    <mergeCell ref="J277:M277"/>
    <mergeCell ref="N277:O277"/>
    <mergeCell ref="T277:U277"/>
    <mergeCell ref="C276:D276"/>
    <mergeCell ref="E276:G276"/>
    <mergeCell ref="H276:I276"/>
    <mergeCell ref="J276:M276"/>
    <mergeCell ref="N276:O276"/>
    <mergeCell ref="T276:U276"/>
    <mergeCell ref="T273:U273"/>
    <mergeCell ref="C272:D272"/>
    <mergeCell ref="E272:G272"/>
    <mergeCell ref="H272:I272"/>
    <mergeCell ref="J272:M272"/>
    <mergeCell ref="N272:O272"/>
    <mergeCell ref="T272:U272"/>
    <mergeCell ref="T275:U275"/>
    <mergeCell ref="C274:D274"/>
    <mergeCell ref="E274:G274"/>
    <mergeCell ref="H274:I274"/>
    <mergeCell ref="J274:M274"/>
    <mergeCell ref="N274:O274"/>
    <mergeCell ref="T274:U274"/>
    <mergeCell ref="C273:D273"/>
    <mergeCell ref="E273:G273"/>
    <mergeCell ref="T271:U271"/>
    <mergeCell ref="C270:D270"/>
    <mergeCell ref="E270:G270"/>
    <mergeCell ref="H270:I270"/>
    <mergeCell ref="J270:M270"/>
    <mergeCell ref="N270:O270"/>
    <mergeCell ref="T270:U270"/>
    <mergeCell ref="C269:D269"/>
    <mergeCell ref="E269:G269"/>
    <mergeCell ref="H269:I269"/>
    <mergeCell ref="J269:M269"/>
    <mergeCell ref="N269:O269"/>
    <mergeCell ref="T269:U269"/>
    <mergeCell ref="C271:D271"/>
    <mergeCell ref="E271:G271"/>
    <mergeCell ref="H271:I271"/>
    <mergeCell ref="J271:M271"/>
    <mergeCell ref="N271:O271"/>
    <mergeCell ref="C268:D268"/>
    <mergeCell ref="E268:G268"/>
    <mergeCell ref="H268:I268"/>
    <mergeCell ref="J268:M268"/>
    <mergeCell ref="N268:O268"/>
    <mergeCell ref="T268:U268"/>
    <mergeCell ref="N267:O267"/>
    <mergeCell ref="T267:U267"/>
    <mergeCell ref="C266:D266"/>
    <mergeCell ref="E266:G266"/>
    <mergeCell ref="H266:I266"/>
    <mergeCell ref="J266:M266"/>
    <mergeCell ref="N266:O266"/>
    <mergeCell ref="T266:U266"/>
    <mergeCell ref="C265:D265"/>
    <mergeCell ref="E265:G265"/>
    <mergeCell ref="H265:I265"/>
    <mergeCell ref="J265:M265"/>
    <mergeCell ref="N265:O265"/>
    <mergeCell ref="T265:U265"/>
    <mergeCell ref="C267:D267"/>
    <mergeCell ref="E267:G267"/>
    <mergeCell ref="H267:I267"/>
    <mergeCell ref="J267:M267"/>
    <mergeCell ref="C264:D264"/>
    <mergeCell ref="E264:G264"/>
    <mergeCell ref="H264:I264"/>
    <mergeCell ref="J264:M264"/>
    <mergeCell ref="N264:O264"/>
    <mergeCell ref="T264:U264"/>
    <mergeCell ref="C263:D263"/>
    <mergeCell ref="E263:G263"/>
    <mergeCell ref="H263:I263"/>
    <mergeCell ref="J263:M263"/>
    <mergeCell ref="N263:O263"/>
    <mergeCell ref="T263:U263"/>
    <mergeCell ref="C262:D262"/>
    <mergeCell ref="E262:G262"/>
    <mergeCell ref="H262:I262"/>
    <mergeCell ref="J262:M262"/>
    <mergeCell ref="N262:O262"/>
    <mergeCell ref="T262:U262"/>
    <mergeCell ref="C261:D261"/>
    <mergeCell ref="E261:G261"/>
    <mergeCell ref="H261:I261"/>
    <mergeCell ref="J261:M261"/>
    <mergeCell ref="N261:O261"/>
    <mergeCell ref="T261:U261"/>
    <mergeCell ref="C260:D260"/>
    <mergeCell ref="E260:G260"/>
    <mergeCell ref="H260:I260"/>
    <mergeCell ref="J260:M260"/>
    <mergeCell ref="N260:O260"/>
    <mergeCell ref="T260:U260"/>
    <mergeCell ref="C259:D259"/>
    <mergeCell ref="E259:G259"/>
    <mergeCell ref="H259:I259"/>
    <mergeCell ref="J259:M259"/>
    <mergeCell ref="N259:O259"/>
    <mergeCell ref="T259:U259"/>
    <mergeCell ref="C258:D258"/>
    <mergeCell ref="E258:G258"/>
    <mergeCell ref="H258:I258"/>
    <mergeCell ref="J258:M258"/>
    <mergeCell ref="N258:O258"/>
    <mergeCell ref="T258:U258"/>
    <mergeCell ref="C257:D257"/>
    <mergeCell ref="E257:G257"/>
    <mergeCell ref="H257:I257"/>
    <mergeCell ref="J257:M257"/>
    <mergeCell ref="N257:O257"/>
    <mergeCell ref="T257:U257"/>
    <mergeCell ref="C256:D256"/>
    <mergeCell ref="E256:G256"/>
    <mergeCell ref="H256:I256"/>
    <mergeCell ref="J256:M256"/>
    <mergeCell ref="N256:O256"/>
    <mergeCell ref="T256:U256"/>
    <mergeCell ref="C255:D255"/>
    <mergeCell ref="E255:G255"/>
    <mergeCell ref="H255:I255"/>
    <mergeCell ref="J255:M255"/>
    <mergeCell ref="N255:O255"/>
    <mergeCell ref="T255:U255"/>
    <mergeCell ref="C254:D254"/>
    <mergeCell ref="E254:G254"/>
    <mergeCell ref="H254:I254"/>
    <mergeCell ref="J254:M254"/>
    <mergeCell ref="N254:O254"/>
    <mergeCell ref="T254:U254"/>
    <mergeCell ref="C253:D253"/>
    <mergeCell ref="E253:G253"/>
    <mergeCell ref="H253:I253"/>
    <mergeCell ref="J253:M253"/>
    <mergeCell ref="N253:O253"/>
    <mergeCell ref="T253:U253"/>
    <mergeCell ref="C252:D252"/>
    <mergeCell ref="E252:G252"/>
    <mergeCell ref="H252:I252"/>
    <mergeCell ref="J252:M252"/>
    <mergeCell ref="N252:O252"/>
    <mergeCell ref="T252:U252"/>
    <mergeCell ref="C251:D251"/>
    <mergeCell ref="E251:G251"/>
    <mergeCell ref="H251:I251"/>
    <mergeCell ref="J251:M251"/>
    <mergeCell ref="N251:O251"/>
    <mergeCell ref="T251:U251"/>
    <mergeCell ref="C250:D250"/>
    <mergeCell ref="E250:G250"/>
    <mergeCell ref="H250:I250"/>
    <mergeCell ref="J250:M250"/>
    <mergeCell ref="N250:O250"/>
    <mergeCell ref="T250:U250"/>
    <mergeCell ref="C249:D249"/>
    <mergeCell ref="E249:G249"/>
    <mergeCell ref="H249:I249"/>
    <mergeCell ref="J249:M249"/>
    <mergeCell ref="N249:O249"/>
    <mergeCell ref="T249:U249"/>
    <mergeCell ref="C248:D248"/>
    <mergeCell ref="E248:G248"/>
    <mergeCell ref="H248:I248"/>
    <mergeCell ref="J248:M248"/>
    <mergeCell ref="N248:O248"/>
    <mergeCell ref="T248:U248"/>
    <mergeCell ref="C247:D247"/>
    <mergeCell ref="E247:G247"/>
    <mergeCell ref="H247:I247"/>
    <mergeCell ref="J247:M247"/>
    <mergeCell ref="N247:O247"/>
    <mergeCell ref="T247:U247"/>
    <mergeCell ref="C246:D246"/>
    <mergeCell ref="E246:G246"/>
    <mergeCell ref="H246:I246"/>
    <mergeCell ref="J246:M246"/>
    <mergeCell ref="N246:O246"/>
    <mergeCell ref="T246:U246"/>
    <mergeCell ref="C245:D245"/>
    <mergeCell ref="E245:G245"/>
    <mergeCell ref="H245:I245"/>
    <mergeCell ref="J245:M245"/>
    <mergeCell ref="N245:O245"/>
    <mergeCell ref="T245:U245"/>
    <mergeCell ref="C244:D244"/>
    <mergeCell ref="E244:G244"/>
    <mergeCell ref="H244:I244"/>
    <mergeCell ref="J244:M244"/>
    <mergeCell ref="N244:O244"/>
    <mergeCell ref="T244:U244"/>
    <mergeCell ref="C243:D243"/>
    <mergeCell ref="E243:G243"/>
    <mergeCell ref="H243:I243"/>
    <mergeCell ref="J243:M243"/>
    <mergeCell ref="N243:O243"/>
    <mergeCell ref="T243:U243"/>
    <mergeCell ref="C242:D242"/>
    <mergeCell ref="E242:G242"/>
    <mergeCell ref="H242:I242"/>
    <mergeCell ref="J242:M242"/>
    <mergeCell ref="N242:O242"/>
    <mergeCell ref="T242:U242"/>
    <mergeCell ref="C241:D241"/>
    <mergeCell ref="E241:G241"/>
    <mergeCell ref="H241:I241"/>
    <mergeCell ref="J241:M241"/>
    <mergeCell ref="N241:O241"/>
    <mergeCell ref="T241:U241"/>
    <mergeCell ref="C236:D236"/>
    <mergeCell ref="E236:G236"/>
    <mergeCell ref="H236:I236"/>
    <mergeCell ref="J236:M236"/>
    <mergeCell ref="N236:O236"/>
    <mergeCell ref="T236:U236"/>
    <mergeCell ref="C235:D235"/>
    <mergeCell ref="E235:G235"/>
    <mergeCell ref="H235:I235"/>
    <mergeCell ref="J235:M235"/>
    <mergeCell ref="N235:O235"/>
    <mergeCell ref="T235:U235"/>
    <mergeCell ref="C240:D240"/>
    <mergeCell ref="E240:G240"/>
    <mergeCell ref="H240:I240"/>
    <mergeCell ref="J240:M240"/>
    <mergeCell ref="N240:O240"/>
    <mergeCell ref="T240:U240"/>
    <mergeCell ref="C239:D239"/>
    <mergeCell ref="E239:G239"/>
    <mergeCell ref="H239:I239"/>
    <mergeCell ref="J239:M239"/>
    <mergeCell ref="N239:O239"/>
    <mergeCell ref="T239:U239"/>
    <mergeCell ref="C238:D238"/>
    <mergeCell ref="E238:G238"/>
    <mergeCell ref="H238:I238"/>
    <mergeCell ref="J238:M238"/>
    <mergeCell ref="N238:O238"/>
    <mergeCell ref="T238:U238"/>
    <mergeCell ref="H226:I226"/>
    <mergeCell ref="J226:M226"/>
    <mergeCell ref="N226:O226"/>
    <mergeCell ref="T226:U226"/>
    <mergeCell ref="C231:D231"/>
    <mergeCell ref="E231:G231"/>
    <mergeCell ref="H231:I231"/>
    <mergeCell ref="J231:M231"/>
    <mergeCell ref="N231:O231"/>
    <mergeCell ref="T231:U231"/>
    <mergeCell ref="C230:D230"/>
    <mergeCell ref="E230:G230"/>
    <mergeCell ref="H230:I230"/>
    <mergeCell ref="J230:M230"/>
    <mergeCell ref="N230:O230"/>
    <mergeCell ref="T230:U230"/>
    <mergeCell ref="C229:D229"/>
    <mergeCell ref="E229:G229"/>
    <mergeCell ref="H229:I229"/>
    <mergeCell ref="J229:M229"/>
    <mergeCell ref="N229:O229"/>
    <mergeCell ref="T229:U229"/>
    <mergeCell ref="E341:G341"/>
    <mergeCell ref="H341:I341"/>
    <mergeCell ref="C228:D228"/>
    <mergeCell ref="E228:G228"/>
    <mergeCell ref="H228:I228"/>
    <mergeCell ref="J228:M228"/>
    <mergeCell ref="N228:O228"/>
    <mergeCell ref="T228:U228"/>
    <mergeCell ref="C234:D234"/>
    <mergeCell ref="E234:G234"/>
    <mergeCell ref="H234:I234"/>
    <mergeCell ref="J234:M234"/>
    <mergeCell ref="N234:O234"/>
    <mergeCell ref="T234:U234"/>
    <mergeCell ref="C233:D233"/>
    <mergeCell ref="E233:G233"/>
    <mergeCell ref="H233:I233"/>
    <mergeCell ref="J233:M233"/>
    <mergeCell ref="N233:O233"/>
    <mergeCell ref="T233:U233"/>
    <mergeCell ref="C232:D232"/>
    <mergeCell ref="E232:G232"/>
    <mergeCell ref="H232:I232"/>
    <mergeCell ref="J232:M232"/>
    <mergeCell ref="N232:O232"/>
    <mergeCell ref="T232:U232"/>
    <mergeCell ref="C237:D237"/>
    <mergeCell ref="E237:G237"/>
    <mergeCell ref="H237:I237"/>
    <mergeCell ref="J237:M237"/>
    <mergeCell ref="N237:O237"/>
    <mergeCell ref="T237:U237"/>
    <mergeCell ref="C345:D345"/>
    <mergeCell ref="H345:I345"/>
    <mergeCell ref="J345:M345"/>
    <mergeCell ref="N345:O345"/>
    <mergeCell ref="R345:U345"/>
    <mergeCell ref="C344:D344"/>
    <mergeCell ref="H344:I344"/>
    <mergeCell ref="J344:M344"/>
    <mergeCell ref="R344:U344"/>
    <mergeCell ref="J341:M341"/>
    <mergeCell ref="N341:O341"/>
    <mergeCell ref="T341:U341"/>
    <mergeCell ref="C340:D340"/>
    <mergeCell ref="E340:G340"/>
    <mergeCell ref="H340:I340"/>
    <mergeCell ref="J340:M340"/>
    <mergeCell ref="N340:O340"/>
    <mergeCell ref="T340:U340"/>
    <mergeCell ref="C343:D343"/>
    <mergeCell ref="E343:G343"/>
    <mergeCell ref="H343:I343"/>
    <mergeCell ref="J343:M343"/>
    <mergeCell ref="N343:O343"/>
    <mergeCell ref="T343:U343"/>
    <mergeCell ref="C342:D342"/>
    <mergeCell ref="E342:G342"/>
    <mergeCell ref="H342:I342"/>
    <mergeCell ref="J342:M342"/>
    <mergeCell ref="N342:O342"/>
    <mergeCell ref="T342:U342"/>
    <mergeCell ref="C341:D341"/>
    <mergeCell ref="C339:D339"/>
    <mergeCell ref="E339:G339"/>
    <mergeCell ref="H339:I339"/>
    <mergeCell ref="J339:M339"/>
    <mergeCell ref="N339:O339"/>
    <mergeCell ref="T339:U339"/>
    <mergeCell ref="C338:D338"/>
    <mergeCell ref="E338:G338"/>
    <mergeCell ref="H338:I338"/>
    <mergeCell ref="J338:M338"/>
    <mergeCell ref="N338:O338"/>
    <mergeCell ref="T338:U338"/>
    <mergeCell ref="C337:D337"/>
    <mergeCell ref="E337:G337"/>
    <mergeCell ref="H337:I337"/>
    <mergeCell ref="J337:M337"/>
    <mergeCell ref="N337:O337"/>
    <mergeCell ref="T337:U337"/>
    <mergeCell ref="C336:D336"/>
    <mergeCell ref="E336:G336"/>
    <mergeCell ref="H336:I336"/>
    <mergeCell ref="J336:M336"/>
    <mergeCell ref="N336:O336"/>
    <mergeCell ref="T336:U336"/>
    <mergeCell ref="C335:D335"/>
    <mergeCell ref="E335:G335"/>
    <mergeCell ref="H335:I335"/>
    <mergeCell ref="J335:M335"/>
    <mergeCell ref="N335:O335"/>
    <mergeCell ref="T335:U335"/>
    <mergeCell ref="C334:D334"/>
    <mergeCell ref="E334:G334"/>
    <mergeCell ref="H334:I334"/>
    <mergeCell ref="J334:M334"/>
    <mergeCell ref="N334:O334"/>
    <mergeCell ref="T334:U334"/>
    <mergeCell ref="C333:D333"/>
    <mergeCell ref="E333:G333"/>
    <mergeCell ref="H333:I333"/>
    <mergeCell ref="J333:M333"/>
    <mergeCell ref="N333:O333"/>
    <mergeCell ref="T333:U333"/>
    <mergeCell ref="C332:D332"/>
    <mergeCell ref="E332:G332"/>
    <mergeCell ref="H332:I332"/>
    <mergeCell ref="J332:M332"/>
    <mergeCell ref="N332:O332"/>
    <mergeCell ref="T332:U332"/>
    <mergeCell ref="C331:D331"/>
    <mergeCell ref="E331:G331"/>
    <mergeCell ref="H331:I331"/>
    <mergeCell ref="J331:M331"/>
    <mergeCell ref="N331:O331"/>
    <mergeCell ref="T331:U331"/>
    <mergeCell ref="C330:D330"/>
    <mergeCell ref="E330:G330"/>
    <mergeCell ref="H330:I330"/>
    <mergeCell ref="J330:M330"/>
    <mergeCell ref="N330:O330"/>
    <mergeCell ref="T330:U330"/>
    <mergeCell ref="C329:D329"/>
    <mergeCell ref="E329:G329"/>
    <mergeCell ref="H329:I329"/>
    <mergeCell ref="J329:M329"/>
    <mergeCell ref="N329:O329"/>
    <mergeCell ref="T329:U329"/>
    <mergeCell ref="C328:D328"/>
    <mergeCell ref="E328:G328"/>
    <mergeCell ref="H328:I328"/>
    <mergeCell ref="J328:M328"/>
    <mergeCell ref="N328:O328"/>
    <mergeCell ref="T328:U328"/>
    <mergeCell ref="C327:D327"/>
    <mergeCell ref="E327:G327"/>
    <mergeCell ref="H327:I327"/>
    <mergeCell ref="J327:M327"/>
    <mergeCell ref="N327:O327"/>
    <mergeCell ref="T327:U327"/>
    <mergeCell ref="C326:D326"/>
    <mergeCell ref="E326:G326"/>
    <mergeCell ref="H326:I326"/>
    <mergeCell ref="J326:M326"/>
    <mergeCell ref="N326:O326"/>
    <mergeCell ref="T326:U326"/>
    <mergeCell ref="C325:D325"/>
    <mergeCell ref="E325:G325"/>
    <mergeCell ref="H325:I325"/>
    <mergeCell ref="J325:M325"/>
    <mergeCell ref="N325:O325"/>
    <mergeCell ref="T325:U325"/>
    <mergeCell ref="C324:D324"/>
    <mergeCell ref="E324:G324"/>
    <mergeCell ref="H324:I324"/>
    <mergeCell ref="J324:M324"/>
    <mergeCell ref="N324:O324"/>
    <mergeCell ref="T324:U324"/>
    <mergeCell ref="C323:D323"/>
    <mergeCell ref="E323:G323"/>
    <mergeCell ref="H323:I323"/>
    <mergeCell ref="J323:M323"/>
    <mergeCell ref="N323:O323"/>
    <mergeCell ref="T323:U323"/>
    <mergeCell ref="C322:D322"/>
    <mergeCell ref="E322:G322"/>
    <mergeCell ref="H322:I322"/>
    <mergeCell ref="J322:M322"/>
    <mergeCell ref="N322:O322"/>
    <mergeCell ref="T322:U322"/>
    <mergeCell ref="C321:D321"/>
    <mergeCell ref="E321:G321"/>
    <mergeCell ref="H321:I321"/>
    <mergeCell ref="J321:M321"/>
    <mergeCell ref="N321:O321"/>
    <mergeCell ref="T321:U321"/>
    <mergeCell ref="C320:D320"/>
    <mergeCell ref="E320:G320"/>
    <mergeCell ref="H320:I320"/>
    <mergeCell ref="J320:M320"/>
    <mergeCell ref="N320:O320"/>
    <mergeCell ref="T320:U320"/>
    <mergeCell ref="C319:D319"/>
    <mergeCell ref="E319:G319"/>
    <mergeCell ref="H319:I319"/>
    <mergeCell ref="J319:M319"/>
    <mergeCell ref="N319:O319"/>
    <mergeCell ref="T319:U319"/>
    <mergeCell ref="C318:D318"/>
    <mergeCell ref="E318:G318"/>
    <mergeCell ref="H318:I318"/>
    <mergeCell ref="J318:M318"/>
    <mergeCell ref="N318:O318"/>
    <mergeCell ref="T318:U318"/>
    <mergeCell ref="C317:D317"/>
    <mergeCell ref="E317:G317"/>
    <mergeCell ref="H317:I317"/>
    <mergeCell ref="J317:M317"/>
    <mergeCell ref="N317:O317"/>
    <mergeCell ref="T317:U317"/>
    <mergeCell ref="C316:D316"/>
    <mergeCell ref="E316:G316"/>
    <mergeCell ref="H316:I316"/>
    <mergeCell ref="J316:M316"/>
    <mergeCell ref="N316:O316"/>
    <mergeCell ref="T316:U316"/>
    <mergeCell ref="C315:D315"/>
    <mergeCell ref="E315:G315"/>
    <mergeCell ref="H315:I315"/>
    <mergeCell ref="J315:M315"/>
    <mergeCell ref="N315:O315"/>
    <mergeCell ref="T315:U315"/>
    <mergeCell ref="C314:D314"/>
    <mergeCell ref="E314:G314"/>
    <mergeCell ref="H314:I314"/>
    <mergeCell ref="J314:M314"/>
    <mergeCell ref="N314:O314"/>
    <mergeCell ref="T314:U314"/>
    <mergeCell ref="C313:D313"/>
    <mergeCell ref="E313:G313"/>
    <mergeCell ref="H313:I313"/>
    <mergeCell ref="J313:M313"/>
    <mergeCell ref="N313:O313"/>
    <mergeCell ref="T313:U313"/>
    <mergeCell ref="C312:D312"/>
    <mergeCell ref="E312:G312"/>
    <mergeCell ref="H312:I312"/>
    <mergeCell ref="J312:M312"/>
    <mergeCell ref="N312:O312"/>
    <mergeCell ref="T312:U312"/>
    <mergeCell ref="C311:D311"/>
    <mergeCell ref="E311:G311"/>
    <mergeCell ref="H311:I311"/>
    <mergeCell ref="J311:M311"/>
    <mergeCell ref="N311:O311"/>
    <mergeCell ref="T311:U311"/>
    <mergeCell ref="C310:D310"/>
    <mergeCell ref="E310:G310"/>
    <mergeCell ref="H310:I310"/>
    <mergeCell ref="J310:M310"/>
    <mergeCell ref="N310:O310"/>
    <mergeCell ref="T310:U310"/>
    <mergeCell ref="C309:D309"/>
    <mergeCell ref="E309:G309"/>
    <mergeCell ref="H309:I309"/>
    <mergeCell ref="J309:M309"/>
    <mergeCell ref="N309:O309"/>
    <mergeCell ref="T309:U309"/>
    <mergeCell ref="C308:D308"/>
    <mergeCell ref="E308:G308"/>
    <mergeCell ref="H308:I308"/>
    <mergeCell ref="J308:M308"/>
    <mergeCell ref="N308:O308"/>
    <mergeCell ref="T308:U308"/>
    <mergeCell ref="C307:D307"/>
    <mergeCell ref="E307:G307"/>
    <mergeCell ref="H307:I307"/>
    <mergeCell ref="J307:M307"/>
    <mergeCell ref="N307:O307"/>
    <mergeCell ref="T307:U307"/>
    <mergeCell ref="C306:D306"/>
    <mergeCell ref="E306:G306"/>
    <mergeCell ref="H306:I306"/>
    <mergeCell ref="J306:M306"/>
    <mergeCell ref="N306:O306"/>
    <mergeCell ref="T306:U306"/>
    <mergeCell ref="C305:D305"/>
    <mergeCell ref="E305:G305"/>
    <mergeCell ref="H305:I305"/>
    <mergeCell ref="J305:M305"/>
    <mergeCell ref="N305:O305"/>
    <mergeCell ref="T305:U305"/>
    <mergeCell ref="C304:D304"/>
    <mergeCell ref="E304:G304"/>
    <mergeCell ref="H304:I304"/>
    <mergeCell ref="J304:M304"/>
    <mergeCell ref="N304:O304"/>
    <mergeCell ref="T304:U304"/>
    <mergeCell ref="C303:D303"/>
    <mergeCell ref="E303:G303"/>
    <mergeCell ref="H303:I303"/>
    <mergeCell ref="J303:M303"/>
    <mergeCell ref="N303:O303"/>
    <mergeCell ref="T303:U303"/>
    <mergeCell ref="C302:D302"/>
    <mergeCell ref="E302:G302"/>
    <mergeCell ref="H302:I302"/>
    <mergeCell ref="J302:M302"/>
    <mergeCell ref="N302:O302"/>
    <mergeCell ref="T302:U302"/>
    <mergeCell ref="C301:D301"/>
    <mergeCell ref="E301:G301"/>
    <mergeCell ref="H301:I301"/>
    <mergeCell ref="J301:M301"/>
    <mergeCell ref="N301:O301"/>
    <mergeCell ref="T301:U301"/>
    <mergeCell ref="C300:D300"/>
    <mergeCell ref="E300:G300"/>
    <mergeCell ref="H300:I300"/>
    <mergeCell ref="J300:M300"/>
    <mergeCell ref="N300:O300"/>
    <mergeCell ref="T300:U300"/>
    <mergeCell ref="C299:D299"/>
    <mergeCell ref="E299:G299"/>
    <mergeCell ref="H299:I299"/>
    <mergeCell ref="J299:M299"/>
    <mergeCell ref="N299:O299"/>
    <mergeCell ref="T299:U299"/>
    <mergeCell ref="C298:D298"/>
    <mergeCell ref="E298:G298"/>
    <mergeCell ref="H298:I298"/>
    <mergeCell ref="J298:M298"/>
    <mergeCell ref="N298:O298"/>
    <mergeCell ref="T298:U298"/>
    <mergeCell ref="C297:D297"/>
    <mergeCell ref="E297:G297"/>
    <mergeCell ref="H297:I297"/>
    <mergeCell ref="J297:M297"/>
    <mergeCell ref="N297:O297"/>
    <mergeCell ref="T297:U297"/>
    <mergeCell ref="C296:D296"/>
    <mergeCell ref="E296:G296"/>
    <mergeCell ref="H296:I296"/>
    <mergeCell ref="J296:M296"/>
    <mergeCell ref="N296:O296"/>
    <mergeCell ref="T296:U296"/>
    <mergeCell ref="C295:D295"/>
    <mergeCell ref="E295:G295"/>
    <mergeCell ref="H295:I295"/>
    <mergeCell ref="J295:M295"/>
    <mergeCell ref="N295:O295"/>
    <mergeCell ref="T295:U295"/>
    <mergeCell ref="C294:D294"/>
    <mergeCell ref="E294:G294"/>
    <mergeCell ref="H294:I294"/>
    <mergeCell ref="J294:M294"/>
    <mergeCell ref="N294:O294"/>
    <mergeCell ref="T294:U294"/>
    <mergeCell ref="C293:D293"/>
    <mergeCell ref="E293:G293"/>
    <mergeCell ref="H293:I293"/>
    <mergeCell ref="J293:M293"/>
    <mergeCell ref="N293:O293"/>
    <mergeCell ref="T293:U293"/>
    <mergeCell ref="C292:D292"/>
    <mergeCell ref="E292:G292"/>
    <mergeCell ref="H292:I292"/>
    <mergeCell ref="J292:M292"/>
    <mergeCell ref="N292:O292"/>
    <mergeCell ref="T292:U292"/>
    <mergeCell ref="C291:D291"/>
    <mergeCell ref="E291:G291"/>
    <mergeCell ref="H291:I291"/>
    <mergeCell ref="J291:M291"/>
    <mergeCell ref="N291:O291"/>
    <mergeCell ref="T291:U291"/>
    <mergeCell ref="C290:D290"/>
    <mergeCell ref="E290:G290"/>
    <mergeCell ref="H290:I290"/>
    <mergeCell ref="J290:M290"/>
    <mergeCell ref="N290:O290"/>
    <mergeCell ref="T290:U290"/>
    <mergeCell ref="C289:D289"/>
    <mergeCell ref="E289:G289"/>
    <mergeCell ref="H289:I289"/>
    <mergeCell ref="J289:M289"/>
    <mergeCell ref="N289:O289"/>
    <mergeCell ref="T289:U289"/>
    <mergeCell ref="C287:D288"/>
    <mergeCell ref="E287:I288"/>
    <mergeCell ref="J287:M288"/>
    <mergeCell ref="N287:O288"/>
    <mergeCell ref="P287:S287"/>
    <mergeCell ref="T287:U288"/>
    <mergeCell ref="C216:D216"/>
    <mergeCell ref="H216:I216"/>
    <mergeCell ref="J216:M216"/>
    <mergeCell ref="R216:U216"/>
    <mergeCell ref="R284:U284"/>
    <mergeCell ref="C225:D225"/>
    <mergeCell ref="E225:G225"/>
    <mergeCell ref="H225:I225"/>
    <mergeCell ref="J225:M225"/>
    <mergeCell ref="N225:O225"/>
    <mergeCell ref="T225:U225"/>
    <mergeCell ref="C224:D224"/>
    <mergeCell ref="E224:G224"/>
    <mergeCell ref="H224:I224"/>
    <mergeCell ref="J224:M224"/>
    <mergeCell ref="N224:O224"/>
    <mergeCell ref="T224:U224"/>
    <mergeCell ref="C227:D227"/>
    <mergeCell ref="E227:G227"/>
    <mergeCell ref="H227:I227"/>
    <mergeCell ref="J227:M227"/>
    <mergeCell ref="N227:O227"/>
    <mergeCell ref="T227:U227"/>
    <mergeCell ref="C226:D226"/>
    <mergeCell ref="E226:G226"/>
    <mergeCell ref="C215:D215"/>
    <mergeCell ref="E215:G215"/>
    <mergeCell ref="H215:I215"/>
    <mergeCell ref="J215:M215"/>
    <mergeCell ref="N215:O215"/>
    <mergeCell ref="T215:U215"/>
    <mergeCell ref="C214:D214"/>
    <mergeCell ref="E214:G214"/>
    <mergeCell ref="H214:I214"/>
    <mergeCell ref="J214:M214"/>
    <mergeCell ref="N214:O214"/>
    <mergeCell ref="T214:U214"/>
    <mergeCell ref="C213:D213"/>
    <mergeCell ref="E213:G213"/>
    <mergeCell ref="H213:I213"/>
    <mergeCell ref="J213:M213"/>
    <mergeCell ref="N213:O213"/>
    <mergeCell ref="T213:U213"/>
    <mergeCell ref="C212:D212"/>
    <mergeCell ref="E212:G212"/>
    <mergeCell ref="H212:I212"/>
    <mergeCell ref="J212:M212"/>
    <mergeCell ref="N212:O212"/>
    <mergeCell ref="T212:U212"/>
    <mergeCell ref="C211:D211"/>
    <mergeCell ref="E211:G211"/>
    <mergeCell ref="H211:I211"/>
    <mergeCell ref="J211:M211"/>
    <mergeCell ref="N211:O211"/>
    <mergeCell ref="T211:U211"/>
    <mergeCell ref="C210:D210"/>
    <mergeCell ref="E210:G210"/>
    <mergeCell ref="H210:I210"/>
    <mergeCell ref="J210:M210"/>
    <mergeCell ref="N210:O210"/>
    <mergeCell ref="T210:U210"/>
    <mergeCell ref="C209:D209"/>
    <mergeCell ref="E209:G209"/>
    <mergeCell ref="H209:I209"/>
    <mergeCell ref="J209:M209"/>
    <mergeCell ref="N209:O209"/>
    <mergeCell ref="T209:U209"/>
    <mergeCell ref="C208:D208"/>
    <mergeCell ref="E208:G208"/>
    <mergeCell ref="H208:I208"/>
    <mergeCell ref="J208:M208"/>
    <mergeCell ref="N208:O208"/>
    <mergeCell ref="T208:U208"/>
    <mergeCell ref="C207:D207"/>
    <mergeCell ref="E207:G207"/>
    <mergeCell ref="H207:I207"/>
    <mergeCell ref="J207:M207"/>
    <mergeCell ref="N207:O207"/>
    <mergeCell ref="T207:U207"/>
    <mergeCell ref="C206:D206"/>
    <mergeCell ref="E206:G206"/>
    <mergeCell ref="H206:I206"/>
    <mergeCell ref="J206:M206"/>
    <mergeCell ref="N206:O206"/>
    <mergeCell ref="T206:U206"/>
    <mergeCell ref="C205:D205"/>
    <mergeCell ref="E205:G205"/>
    <mergeCell ref="H205:I205"/>
    <mergeCell ref="J205:M205"/>
    <mergeCell ref="N205:O205"/>
    <mergeCell ref="T205:U205"/>
    <mergeCell ref="C204:D204"/>
    <mergeCell ref="E204:G204"/>
    <mergeCell ref="H204:I204"/>
    <mergeCell ref="J204:M204"/>
    <mergeCell ref="N204:O204"/>
    <mergeCell ref="T204:U204"/>
    <mergeCell ref="C203:D203"/>
    <mergeCell ref="E203:G203"/>
    <mergeCell ref="H203:I203"/>
    <mergeCell ref="J203:M203"/>
    <mergeCell ref="N203:O203"/>
    <mergeCell ref="T203:U203"/>
    <mergeCell ref="C202:D202"/>
    <mergeCell ref="E202:G202"/>
    <mergeCell ref="H202:I202"/>
    <mergeCell ref="J202:M202"/>
    <mergeCell ref="N202:O202"/>
    <mergeCell ref="T202:U202"/>
    <mergeCell ref="C201:D201"/>
    <mergeCell ref="E201:G201"/>
    <mergeCell ref="H201:I201"/>
    <mergeCell ref="J201:M201"/>
    <mergeCell ref="N201:O201"/>
    <mergeCell ref="T201:U201"/>
    <mergeCell ref="C200:D200"/>
    <mergeCell ref="E200:G200"/>
    <mergeCell ref="H200:I200"/>
    <mergeCell ref="J200:M200"/>
    <mergeCell ref="N200:O200"/>
    <mergeCell ref="T200:U200"/>
    <mergeCell ref="C199:D199"/>
    <mergeCell ref="E199:G199"/>
    <mergeCell ref="H199:I199"/>
    <mergeCell ref="J199:M199"/>
    <mergeCell ref="N199:O199"/>
    <mergeCell ref="T199:U199"/>
    <mergeCell ref="C198:D198"/>
    <mergeCell ref="E198:G198"/>
    <mergeCell ref="H198:I198"/>
    <mergeCell ref="J198:M198"/>
    <mergeCell ref="N198:O198"/>
    <mergeCell ref="T198:U198"/>
    <mergeCell ref="C197:D197"/>
    <mergeCell ref="E197:G197"/>
    <mergeCell ref="H197:I197"/>
    <mergeCell ref="J197:M197"/>
    <mergeCell ref="N197:O197"/>
    <mergeCell ref="T197:U197"/>
    <mergeCell ref="C196:D196"/>
    <mergeCell ref="E196:G196"/>
    <mergeCell ref="H196:I196"/>
    <mergeCell ref="J196:M196"/>
    <mergeCell ref="N196:O196"/>
    <mergeCell ref="T196:U196"/>
    <mergeCell ref="C195:D195"/>
    <mergeCell ref="E195:G195"/>
    <mergeCell ref="H195:I195"/>
    <mergeCell ref="J195:M195"/>
    <mergeCell ref="N195:O195"/>
    <mergeCell ref="T195:U195"/>
    <mergeCell ref="C194:D194"/>
    <mergeCell ref="E194:G194"/>
    <mergeCell ref="H194:I194"/>
    <mergeCell ref="J194:M194"/>
    <mergeCell ref="N194:O194"/>
    <mergeCell ref="T194:U194"/>
    <mergeCell ref="C193:D193"/>
    <mergeCell ref="E193:G193"/>
    <mergeCell ref="H193:I193"/>
    <mergeCell ref="J193:M193"/>
    <mergeCell ref="N193:O193"/>
    <mergeCell ref="T193:U193"/>
    <mergeCell ref="C192:D192"/>
    <mergeCell ref="E192:G192"/>
    <mergeCell ref="H192:I192"/>
    <mergeCell ref="J192:M192"/>
    <mergeCell ref="N192:O192"/>
    <mergeCell ref="T192:U192"/>
    <mergeCell ref="C191:D191"/>
    <mergeCell ref="E191:G191"/>
    <mergeCell ref="H191:I191"/>
    <mergeCell ref="J191:M191"/>
    <mergeCell ref="N191:O191"/>
    <mergeCell ref="T191:U191"/>
    <mergeCell ref="C190:D190"/>
    <mergeCell ref="E190:G190"/>
    <mergeCell ref="H190:I190"/>
    <mergeCell ref="J190:M190"/>
    <mergeCell ref="N190:O190"/>
    <mergeCell ref="T190:U190"/>
    <mergeCell ref="C189:D189"/>
    <mergeCell ref="E189:G189"/>
    <mergeCell ref="H189:I189"/>
    <mergeCell ref="J189:M189"/>
    <mergeCell ref="N189:O189"/>
    <mergeCell ref="T189:U189"/>
    <mergeCell ref="C188:D188"/>
    <mergeCell ref="E188:G188"/>
    <mergeCell ref="H188:I188"/>
    <mergeCell ref="J188:M188"/>
    <mergeCell ref="N188:O188"/>
    <mergeCell ref="T188:U188"/>
    <mergeCell ref="C187:D187"/>
    <mergeCell ref="E187:G187"/>
    <mergeCell ref="H187:I187"/>
    <mergeCell ref="J187:M187"/>
    <mergeCell ref="N187:O187"/>
    <mergeCell ref="T187:U187"/>
    <mergeCell ref="C186:D186"/>
    <mergeCell ref="E186:G186"/>
    <mergeCell ref="H186:I186"/>
    <mergeCell ref="J186:M186"/>
    <mergeCell ref="N186:O186"/>
    <mergeCell ref="T186:U186"/>
    <mergeCell ref="C185:D185"/>
    <mergeCell ref="E185:G185"/>
    <mergeCell ref="H185:I185"/>
    <mergeCell ref="J185:M185"/>
    <mergeCell ref="N185:O185"/>
    <mergeCell ref="T185:U185"/>
    <mergeCell ref="C184:D184"/>
    <mergeCell ref="E184:G184"/>
    <mergeCell ref="H184:I184"/>
    <mergeCell ref="J184:M184"/>
    <mergeCell ref="N184:O184"/>
    <mergeCell ref="T184:U184"/>
    <mergeCell ref="C183:D183"/>
    <mergeCell ref="E183:G183"/>
    <mergeCell ref="H183:I183"/>
    <mergeCell ref="J183:M183"/>
    <mergeCell ref="N183:O183"/>
    <mergeCell ref="T183:U183"/>
    <mergeCell ref="C182:D182"/>
    <mergeCell ref="E182:G182"/>
    <mergeCell ref="H182:I182"/>
    <mergeCell ref="J182:M182"/>
    <mergeCell ref="N182:O182"/>
    <mergeCell ref="T182:U182"/>
    <mergeCell ref="C181:D181"/>
    <mergeCell ref="E181:G181"/>
    <mergeCell ref="H181:I181"/>
    <mergeCell ref="J181:M181"/>
    <mergeCell ref="N181:O181"/>
    <mergeCell ref="T181:U181"/>
    <mergeCell ref="C180:D180"/>
    <mergeCell ref="E180:G180"/>
    <mergeCell ref="H180:I180"/>
    <mergeCell ref="J180:M180"/>
    <mergeCell ref="N180:O180"/>
    <mergeCell ref="T180:U180"/>
    <mergeCell ref="C179:D179"/>
    <mergeCell ref="E179:G179"/>
    <mergeCell ref="H179:I179"/>
    <mergeCell ref="J179:M179"/>
    <mergeCell ref="N179:O179"/>
    <mergeCell ref="T179:U179"/>
    <mergeCell ref="C178:D178"/>
    <mergeCell ref="E178:G178"/>
    <mergeCell ref="H178:I178"/>
    <mergeCell ref="J178:M178"/>
    <mergeCell ref="N178:O178"/>
    <mergeCell ref="T178:U178"/>
    <mergeCell ref="C177:D177"/>
    <mergeCell ref="E177:G177"/>
    <mergeCell ref="H177:I177"/>
    <mergeCell ref="J177:M177"/>
    <mergeCell ref="N177:O177"/>
    <mergeCell ref="T177:U177"/>
    <mergeCell ref="C176:D176"/>
    <mergeCell ref="E176:G176"/>
    <mergeCell ref="H176:I176"/>
    <mergeCell ref="J176:M176"/>
    <mergeCell ref="N176:O176"/>
    <mergeCell ref="T176:U176"/>
    <mergeCell ref="C175:D175"/>
    <mergeCell ref="E175:G175"/>
    <mergeCell ref="H175:I175"/>
    <mergeCell ref="J175:M175"/>
    <mergeCell ref="N175:O175"/>
    <mergeCell ref="T175:U175"/>
    <mergeCell ref="C174:D174"/>
    <mergeCell ref="E174:G174"/>
    <mergeCell ref="H174:I174"/>
    <mergeCell ref="J174:M174"/>
    <mergeCell ref="N174:O174"/>
    <mergeCell ref="T174:U174"/>
    <mergeCell ref="C173:D173"/>
    <mergeCell ref="E173:G173"/>
    <mergeCell ref="H173:I173"/>
    <mergeCell ref="J173:M173"/>
    <mergeCell ref="N173:O173"/>
    <mergeCell ref="T173:U173"/>
    <mergeCell ref="C172:D172"/>
    <mergeCell ref="E172:G172"/>
    <mergeCell ref="H172:I172"/>
    <mergeCell ref="J172:M172"/>
    <mergeCell ref="N172:O172"/>
    <mergeCell ref="T172:U172"/>
    <mergeCell ref="C171:D171"/>
    <mergeCell ref="E171:G171"/>
    <mergeCell ref="H171:I171"/>
    <mergeCell ref="J171:M171"/>
    <mergeCell ref="N171:O171"/>
    <mergeCell ref="T171:U171"/>
    <mergeCell ref="C170:D170"/>
    <mergeCell ref="E170:G170"/>
    <mergeCell ref="H170:I170"/>
    <mergeCell ref="J170:M170"/>
    <mergeCell ref="N170:O170"/>
    <mergeCell ref="T170:U170"/>
    <mergeCell ref="C169:D169"/>
    <mergeCell ref="E169:G169"/>
    <mergeCell ref="H169:I169"/>
    <mergeCell ref="J169:M169"/>
    <mergeCell ref="N169:O169"/>
    <mergeCell ref="T169:U169"/>
    <mergeCell ref="C168:D168"/>
    <mergeCell ref="E168:G168"/>
    <mergeCell ref="H168:I168"/>
    <mergeCell ref="J168:M168"/>
    <mergeCell ref="N168:O168"/>
    <mergeCell ref="T168:U168"/>
    <mergeCell ref="C167:D167"/>
    <mergeCell ref="E167:G167"/>
    <mergeCell ref="H167:I167"/>
    <mergeCell ref="J167:M167"/>
    <mergeCell ref="N167:O167"/>
    <mergeCell ref="T167:U167"/>
    <mergeCell ref="C166:D166"/>
    <mergeCell ref="E166:G166"/>
    <mergeCell ref="H166:I166"/>
    <mergeCell ref="J166:M166"/>
    <mergeCell ref="N166:O166"/>
    <mergeCell ref="T166:U166"/>
    <mergeCell ref="C165:D165"/>
    <mergeCell ref="E165:G165"/>
    <mergeCell ref="H165:I165"/>
    <mergeCell ref="J165:M165"/>
    <mergeCell ref="N165:O165"/>
    <mergeCell ref="T165:U165"/>
    <mergeCell ref="C164:D164"/>
    <mergeCell ref="E164:G164"/>
    <mergeCell ref="H164:I164"/>
    <mergeCell ref="J164:M164"/>
    <mergeCell ref="N164:O164"/>
    <mergeCell ref="T164:U164"/>
    <mergeCell ref="C163:D163"/>
    <mergeCell ref="E163:G163"/>
    <mergeCell ref="H163:I163"/>
    <mergeCell ref="J163:M163"/>
    <mergeCell ref="N163:O163"/>
    <mergeCell ref="T163:U163"/>
    <mergeCell ref="C162:D162"/>
    <mergeCell ref="E162:G162"/>
    <mergeCell ref="H162:I162"/>
    <mergeCell ref="J162:M162"/>
    <mergeCell ref="N162:O162"/>
    <mergeCell ref="T162:U162"/>
    <mergeCell ref="C161:D161"/>
    <mergeCell ref="E161:G161"/>
    <mergeCell ref="H161:I161"/>
    <mergeCell ref="J161:M161"/>
    <mergeCell ref="N161:O161"/>
    <mergeCell ref="T161:U161"/>
    <mergeCell ref="C160:D160"/>
    <mergeCell ref="E160:G160"/>
    <mergeCell ref="H160:I160"/>
    <mergeCell ref="J160:M160"/>
    <mergeCell ref="N160:O160"/>
    <mergeCell ref="T160:U160"/>
    <mergeCell ref="C159:D159"/>
    <mergeCell ref="E159:G159"/>
    <mergeCell ref="H159:I159"/>
    <mergeCell ref="J159:M159"/>
    <mergeCell ref="N159:O159"/>
    <mergeCell ref="T159:U159"/>
    <mergeCell ref="C157:D158"/>
    <mergeCell ref="E157:I158"/>
    <mergeCell ref="J157:M158"/>
    <mergeCell ref="N157:O158"/>
    <mergeCell ref="P157:S157"/>
    <mergeCell ref="T157:U158"/>
    <mergeCell ref="C92:D92"/>
    <mergeCell ref="E92:G92"/>
    <mergeCell ref="H92:I92"/>
    <mergeCell ref="Q92:R92"/>
    <mergeCell ref="P93:R93"/>
    <mergeCell ref="R154:U154"/>
    <mergeCell ref="R96:U96"/>
    <mergeCell ref="C99:D99"/>
    <mergeCell ref="E99:I99"/>
    <mergeCell ref="L99:N99"/>
    <mergeCell ref="C86:D86"/>
    <mergeCell ref="E86:G86"/>
    <mergeCell ref="H86:I86"/>
    <mergeCell ref="Q86:R86"/>
    <mergeCell ref="C91:D91"/>
    <mergeCell ref="E91:G91"/>
    <mergeCell ref="H91:I91"/>
    <mergeCell ref="Q91:R91"/>
    <mergeCell ref="C87:D87"/>
    <mergeCell ref="E87:G87"/>
    <mergeCell ref="C104:D104"/>
    <mergeCell ref="E104:G104"/>
    <mergeCell ref="H104:I104"/>
    <mergeCell ref="Q104:R104"/>
    <mergeCell ref="C105:D105"/>
    <mergeCell ref="E105:G105"/>
    <mergeCell ref="C84:D84"/>
    <mergeCell ref="E84:G84"/>
    <mergeCell ref="H84:I84"/>
    <mergeCell ref="Q84:R84"/>
    <mergeCell ref="C85:D85"/>
    <mergeCell ref="E85:G85"/>
    <mergeCell ref="H85:I85"/>
    <mergeCell ref="Q85:R85"/>
    <mergeCell ref="C75:D75"/>
    <mergeCell ref="E75:G75"/>
    <mergeCell ref="H75:I75"/>
    <mergeCell ref="Q75:R75"/>
    <mergeCell ref="C76:D76"/>
    <mergeCell ref="E76:G76"/>
    <mergeCell ref="H76:I76"/>
    <mergeCell ref="Q76:R76"/>
    <mergeCell ref="C73:D73"/>
    <mergeCell ref="E73:G73"/>
    <mergeCell ref="H73:I73"/>
    <mergeCell ref="Q73:R73"/>
    <mergeCell ref="C74:D74"/>
    <mergeCell ref="E74:G74"/>
    <mergeCell ref="H74:I74"/>
    <mergeCell ref="Q74:R74"/>
    <mergeCell ref="C77:D77"/>
    <mergeCell ref="E77:G77"/>
    <mergeCell ref="H77:I77"/>
    <mergeCell ref="Q77:R77"/>
    <mergeCell ref="C78:D78"/>
    <mergeCell ref="E78:G78"/>
    <mergeCell ref="H78:I78"/>
    <mergeCell ref="Q78:R78"/>
    <mergeCell ref="C71:D71"/>
    <mergeCell ref="E71:G71"/>
    <mergeCell ref="H71:I71"/>
    <mergeCell ref="Q71:R71"/>
    <mergeCell ref="C72:D72"/>
    <mergeCell ref="E72:G72"/>
    <mergeCell ref="H72:I72"/>
    <mergeCell ref="Q72:R72"/>
    <mergeCell ref="C69:D69"/>
    <mergeCell ref="E69:G69"/>
    <mergeCell ref="H69:I69"/>
    <mergeCell ref="Q69:R69"/>
    <mergeCell ref="C70:D70"/>
    <mergeCell ref="E70:G70"/>
    <mergeCell ref="H70:I70"/>
    <mergeCell ref="Q70:R70"/>
    <mergeCell ref="C67:D67"/>
    <mergeCell ref="E67:G67"/>
    <mergeCell ref="H67:I67"/>
    <mergeCell ref="Q67:R67"/>
    <mergeCell ref="C68:D68"/>
    <mergeCell ref="E68:G68"/>
    <mergeCell ref="H68:I68"/>
    <mergeCell ref="Q68:R68"/>
    <mergeCell ref="C65:D65"/>
    <mergeCell ref="E65:G65"/>
    <mergeCell ref="H65:I65"/>
    <mergeCell ref="Q65:R65"/>
    <mergeCell ref="C66:D66"/>
    <mergeCell ref="E66:G66"/>
    <mergeCell ref="H66:I66"/>
    <mergeCell ref="Q66:R66"/>
    <mergeCell ref="C63:D63"/>
    <mergeCell ref="E63:G63"/>
    <mergeCell ref="H63:I63"/>
    <mergeCell ref="Q63:R63"/>
    <mergeCell ref="C64:D64"/>
    <mergeCell ref="E64:G64"/>
    <mergeCell ref="H64:I64"/>
    <mergeCell ref="Q64:R64"/>
    <mergeCell ref="C61:D61"/>
    <mergeCell ref="E61:G61"/>
    <mergeCell ref="H61:I61"/>
    <mergeCell ref="Q61:R61"/>
    <mergeCell ref="C62:D62"/>
    <mergeCell ref="E62:G62"/>
    <mergeCell ref="H62:I62"/>
    <mergeCell ref="Q62:R62"/>
    <mergeCell ref="C59:D59"/>
    <mergeCell ref="E59:G59"/>
    <mergeCell ref="H59:I59"/>
    <mergeCell ref="Q59:R59"/>
    <mergeCell ref="C60:D60"/>
    <mergeCell ref="E60:G60"/>
    <mergeCell ref="H60:I60"/>
    <mergeCell ref="Q60:R60"/>
    <mergeCell ref="C57:D57"/>
    <mergeCell ref="E57:G57"/>
    <mergeCell ref="H57:I57"/>
    <mergeCell ref="Q57:R57"/>
    <mergeCell ref="C58:D58"/>
    <mergeCell ref="E58:G58"/>
    <mergeCell ref="H58:I58"/>
    <mergeCell ref="Q58:R58"/>
    <mergeCell ref="C55:D55"/>
    <mergeCell ref="E55:G55"/>
    <mergeCell ref="H55:I55"/>
    <mergeCell ref="Q55:R55"/>
    <mergeCell ref="C56:D56"/>
    <mergeCell ref="E56:G56"/>
    <mergeCell ref="H56:I56"/>
    <mergeCell ref="Q56:R56"/>
    <mergeCell ref="C53:D53"/>
    <mergeCell ref="E53:G53"/>
    <mergeCell ref="H53:I53"/>
    <mergeCell ref="Q53:R53"/>
    <mergeCell ref="C54:D54"/>
    <mergeCell ref="E54:G54"/>
    <mergeCell ref="H54:I54"/>
    <mergeCell ref="Q54:R54"/>
    <mergeCell ref="C51:D51"/>
    <mergeCell ref="E51:G51"/>
    <mergeCell ref="H51:I51"/>
    <mergeCell ref="Q51:R51"/>
    <mergeCell ref="C52:D52"/>
    <mergeCell ref="E52:G52"/>
    <mergeCell ref="H52:I52"/>
    <mergeCell ref="Q52:R52"/>
    <mergeCell ref="C49:D49"/>
    <mergeCell ref="E49:G49"/>
    <mergeCell ref="H49:I49"/>
    <mergeCell ref="Q49:R49"/>
    <mergeCell ref="C50:D50"/>
    <mergeCell ref="E50:G50"/>
    <mergeCell ref="H50:I50"/>
    <mergeCell ref="Q50:R50"/>
    <mergeCell ref="C48:D48"/>
    <mergeCell ref="E48:G48"/>
    <mergeCell ref="H48:I48"/>
    <mergeCell ref="Q48:R48"/>
    <mergeCell ref="C45:D45"/>
    <mergeCell ref="E45:G45"/>
    <mergeCell ref="H45:I45"/>
    <mergeCell ref="Q45:R45"/>
    <mergeCell ref="C46:D46"/>
    <mergeCell ref="E46:G46"/>
    <mergeCell ref="H46:I46"/>
    <mergeCell ref="Q46:R46"/>
    <mergeCell ref="C43:D43"/>
    <mergeCell ref="E43:G43"/>
    <mergeCell ref="H43:I43"/>
    <mergeCell ref="Q43:R43"/>
    <mergeCell ref="C44:D44"/>
    <mergeCell ref="E44:G44"/>
    <mergeCell ref="H44:I44"/>
    <mergeCell ref="Q44:R44"/>
    <mergeCell ref="R39:U39"/>
    <mergeCell ref="C42:D42"/>
    <mergeCell ref="E42:I42"/>
    <mergeCell ref="L42:N42"/>
    <mergeCell ref="Q42:R42"/>
    <mergeCell ref="B8:U8"/>
    <mergeCell ref="R9:U9"/>
    <mergeCell ref="R10:U10"/>
    <mergeCell ref="F26:I26"/>
    <mergeCell ref="K26:N26"/>
    <mergeCell ref="C47:D47"/>
    <mergeCell ref="E47:G47"/>
    <mergeCell ref="H47:I47"/>
    <mergeCell ref="Q47:R47"/>
    <mergeCell ref="F23:I23"/>
    <mergeCell ref="G30:J30"/>
    <mergeCell ref="G31:J31"/>
    <mergeCell ref="G32:J32"/>
    <mergeCell ref="C28:E28"/>
    <mergeCell ref="F28:N28"/>
    <mergeCell ref="E40:I40"/>
  </mergeCells>
  <phoneticPr fontId="2"/>
  <dataValidations count="2">
    <dataValidation type="list" allowBlank="1" showInputMessage="1" showErrorMessage="1" sqref="H282 H93:H94 H150:H152 H217" xr:uid="{00000000-0002-0000-0200-000000000000}">
      <formula1>#REF!</formula1>
    </dataValidation>
    <dataValidation type="list" allowBlank="1" showInputMessage="1" showErrorMessage="1" sqref="F93:F94 F150:F152 F217" xr:uid="{00000000-0002-0000-0200-000001000000}">
      <formula1>$B$10:$B$24</formula1>
    </dataValidation>
  </dataValidations>
  <pageMargins left="0.76" right="0.19685039370078741" top="0.3" bottom="0.2" header="0.27559055118110237" footer="0.15748031496062992"/>
  <pageSetup paperSize="9" fitToHeight="4" orientation="portrait" r:id="rId1"/>
  <rowBreaks count="5" manualBreakCount="5">
    <brk id="36" min="1" max="20" man="1"/>
    <brk id="93" min="1" max="20" man="1"/>
    <brk id="151" min="1" max="20" man="1"/>
    <brk id="216" min="1" max="20" man="1"/>
    <brk id="281" min="1" max="2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2000000}">
          <x14:formula1>
            <xm:f>Sheet3!$B$14:$B$26</xm:f>
          </x14:formula1>
          <xm:sqref>F282</xm:sqref>
        </x14:dataValidation>
        <x14:dataValidation type="list" allowBlank="1" showInputMessage="1" showErrorMessage="1" xr:uid="{00000000-0002-0000-0200-000003000000}">
          <x14:formula1>
            <xm:f>Sheet2!$D$3</xm:f>
          </x14:formula1>
          <xm:sqref>J43:J52 J54:J92 J100:J119 J122:J149</xm:sqref>
        </x14:dataValidation>
        <x14:dataValidation type="list" allowBlank="1" showInputMessage="1" showErrorMessage="1" xr:uid="{00000000-0002-0000-0200-000004000000}">
          <x14:formula1>
            <xm:f>Sheet2!$B$1:$B$52</xm:f>
          </x14:formula1>
          <xm:sqref>H43:H92 H289:H343 H224:H280 H159:H215 H100:H149</xm:sqref>
        </x14:dataValidation>
        <x14:dataValidation type="list" allowBlank="1" showInputMessage="1" xr:uid="{00000000-0002-0000-0200-000005000000}">
          <x14:formula1>
            <xm:f>Sheet2!$A$2:$A$33</xm:f>
          </x14:formula1>
          <xm:sqref>E289:G343 E43:G92 E159:G215 E224:G281 E100:G149</xm:sqref>
        </x14:dataValidation>
        <x14:dataValidation type="list" allowBlank="1" showInputMessage="1" xr:uid="{00000000-0002-0000-0200-000006000000}">
          <x14:formula1>
            <xm:f>Sheet2!$H:$H</xm:f>
          </x14:formula1>
          <xm:sqref>J289:M343 J159:M215 J224:M280</xm:sqref>
        </x14:dataValidation>
        <x14:dataValidation type="list" allowBlank="1" xr:uid="{00000000-0002-0000-0200-000007000000}">
          <x14:formula1>
            <xm:f>Sheet2!$E:$E</xm:f>
          </x14:formula1>
          <xm:sqref>L43:L92 L100:L149</xm:sqref>
        </x14:dataValidation>
        <x14:dataValidation type="list" allowBlank="1" xr:uid="{00000000-0002-0000-0200-000008000000}">
          <x14:formula1>
            <xm:f>Sheet2!$F:$F</xm:f>
          </x14:formula1>
          <xm:sqref>N43:N92 N100:N149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148"/>
  <sheetViews>
    <sheetView topLeftCell="A10" zoomScaleNormal="100" workbookViewId="0">
      <selection activeCell="A21" sqref="A21"/>
    </sheetView>
  </sheetViews>
  <sheetFormatPr defaultRowHeight="15" customHeight="1" x14ac:dyDescent="0.15"/>
  <cols>
    <col min="1" max="1" width="35.875" style="11" customWidth="1"/>
    <col min="2" max="2" width="11.375" style="11" bestFit="1" customWidth="1"/>
    <col min="3" max="3" width="3.125" style="11" bestFit="1" customWidth="1"/>
    <col min="4" max="6" width="8" style="11" bestFit="1" customWidth="1"/>
    <col min="7" max="7" width="6.25" style="11" bestFit="1" customWidth="1"/>
    <col min="8" max="8" width="24.875" style="12" bestFit="1" customWidth="1"/>
    <col min="9" max="9" width="5.875" style="11" bestFit="1" customWidth="1"/>
    <col min="10" max="10" width="6" style="11" bestFit="1" customWidth="1"/>
    <col min="11" max="16384" width="9" style="11"/>
  </cols>
  <sheetData>
    <row r="1" spans="1:11" s="16" customFormat="1" ht="15" customHeight="1" x14ac:dyDescent="0.15">
      <c r="A1" s="17" t="s">
        <v>1</v>
      </c>
      <c r="B1" s="17" t="s">
        <v>167</v>
      </c>
      <c r="C1" s="17" t="s">
        <v>168</v>
      </c>
      <c r="D1" s="17" t="s">
        <v>169</v>
      </c>
      <c r="E1" s="17" t="s">
        <v>170</v>
      </c>
      <c r="F1" s="17" t="s">
        <v>171</v>
      </c>
      <c r="G1" s="16" t="s">
        <v>172</v>
      </c>
      <c r="H1" s="18" t="s">
        <v>173</v>
      </c>
      <c r="I1" s="16" t="s">
        <v>174</v>
      </c>
      <c r="J1" s="16" t="s">
        <v>175</v>
      </c>
    </row>
    <row r="2" spans="1:11" ht="15" customHeight="1" x14ac:dyDescent="0.15">
      <c r="A2" s="17" t="s">
        <v>286</v>
      </c>
      <c r="B2" s="11" t="s">
        <v>10</v>
      </c>
      <c r="D2" s="11" t="s">
        <v>176</v>
      </c>
      <c r="E2" s="20">
        <v>3.9968028886505604E-15</v>
      </c>
      <c r="F2" s="21">
        <v>0.5</v>
      </c>
      <c r="G2" s="11" t="s">
        <v>178</v>
      </c>
      <c r="H2" s="12" t="s">
        <v>185</v>
      </c>
      <c r="I2" s="11">
        <v>1580</v>
      </c>
      <c r="J2" s="12" t="s">
        <v>178</v>
      </c>
      <c r="K2" s="12"/>
    </row>
    <row r="3" spans="1:11" ht="15" customHeight="1" x14ac:dyDescent="0.15">
      <c r="A3" s="11" t="s">
        <v>157</v>
      </c>
      <c r="B3" s="11" t="s">
        <v>11</v>
      </c>
      <c r="D3" s="11" t="s">
        <v>177</v>
      </c>
      <c r="E3" s="20">
        <v>2.0833333333336999E-2</v>
      </c>
      <c r="F3" s="21">
        <v>0.52083333333333337</v>
      </c>
      <c r="G3" s="11" t="s">
        <v>179</v>
      </c>
      <c r="H3" s="12" t="s">
        <v>186</v>
      </c>
      <c r="I3" s="11">
        <v>1580</v>
      </c>
      <c r="J3" s="12" t="s">
        <v>183</v>
      </c>
      <c r="K3" s="12"/>
    </row>
    <row r="4" spans="1:11" ht="15" customHeight="1" x14ac:dyDescent="0.15">
      <c r="A4" s="11" t="s">
        <v>158</v>
      </c>
      <c r="B4" s="11" t="s">
        <v>12</v>
      </c>
      <c r="E4" s="20">
        <v>4.1666666666670002E-2</v>
      </c>
      <c r="F4" s="21">
        <v>0.54166666666666663</v>
      </c>
      <c r="G4" s="11" t="s">
        <v>180</v>
      </c>
      <c r="H4" s="12" t="s">
        <v>187</v>
      </c>
      <c r="I4" s="11">
        <v>1580</v>
      </c>
      <c r="J4" s="12" t="s">
        <v>179</v>
      </c>
      <c r="K4" s="12"/>
    </row>
    <row r="5" spans="1:11" ht="15" customHeight="1" x14ac:dyDescent="0.15">
      <c r="A5" s="11" t="s">
        <v>159</v>
      </c>
      <c r="B5" s="11" t="s">
        <v>13</v>
      </c>
      <c r="E5" s="20">
        <v>6.2500000000002998E-2</v>
      </c>
      <c r="F5" s="21">
        <v>0.66666666666666663</v>
      </c>
      <c r="G5" s="11" t="s">
        <v>181</v>
      </c>
      <c r="H5" s="12" t="s">
        <v>194</v>
      </c>
      <c r="J5" s="12" t="s">
        <v>180</v>
      </c>
      <c r="K5" s="12"/>
    </row>
    <row r="6" spans="1:11" ht="15" customHeight="1" x14ac:dyDescent="0.15">
      <c r="A6" s="11" t="s">
        <v>279</v>
      </c>
      <c r="B6" s="11" t="s">
        <v>14</v>
      </c>
      <c r="E6" s="20">
        <v>8.3333333333335993E-2</v>
      </c>
      <c r="F6" s="21">
        <v>0.6875</v>
      </c>
      <c r="G6" s="11" t="s">
        <v>182</v>
      </c>
      <c r="H6" s="12" t="s">
        <v>188</v>
      </c>
      <c r="I6" s="11">
        <v>510</v>
      </c>
      <c r="J6" s="14" t="s">
        <v>184</v>
      </c>
      <c r="K6" s="14"/>
    </row>
    <row r="7" spans="1:11" ht="15" customHeight="1" x14ac:dyDescent="0.15">
      <c r="A7" s="11" t="s">
        <v>160</v>
      </c>
      <c r="B7" s="11" t="s">
        <v>15</v>
      </c>
      <c r="E7" s="20">
        <v>0.104166666666669</v>
      </c>
      <c r="F7" s="21">
        <v>0.70833333333333337</v>
      </c>
      <c r="H7" s="12" t="s">
        <v>189</v>
      </c>
      <c r="I7" s="11">
        <v>300</v>
      </c>
      <c r="J7" s="12" t="s">
        <v>181</v>
      </c>
      <c r="K7" s="12"/>
    </row>
    <row r="8" spans="1:11" ht="15" customHeight="1" x14ac:dyDescent="0.15">
      <c r="A8" s="11" t="s">
        <v>161</v>
      </c>
      <c r="B8" s="11" t="s">
        <v>16</v>
      </c>
      <c r="E8" s="20">
        <v>0.125000000000002</v>
      </c>
      <c r="F8" s="21">
        <v>0.72916666666666663</v>
      </c>
      <c r="H8" s="12" t="s">
        <v>190</v>
      </c>
      <c r="I8" s="11">
        <v>100</v>
      </c>
      <c r="J8" s="11" t="s">
        <v>182</v>
      </c>
      <c r="K8" s="12"/>
    </row>
    <row r="9" spans="1:11" ht="15" customHeight="1" x14ac:dyDescent="0.15">
      <c r="A9" s="11" t="s">
        <v>162</v>
      </c>
      <c r="B9" s="11" t="s">
        <v>20</v>
      </c>
      <c r="E9" s="20">
        <v>0.14583333333333501</v>
      </c>
      <c r="F9" s="21">
        <v>0.75</v>
      </c>
      <c r="H9" s="12" t="s">
        <v>191</v>
      </c>
      <c r="I9" s="11">
        <v>100</v>
      </c>
      <c r="J9" s="12"/>
    </row>
    <row r="10" spans="1:11" ht="15" customHeight="1" x14ac:dyDescent="0.15">
      <c r="A10" s="11" t="s">
        <v>163</v>
      </c>
      <c r="B10" s="11" t="s">
        <v>21</v>
      </c>
      <c r="E10" s="20">
        <v>0.16666666666666799</v>
      </c>
      <c r="F10" s="21">
        <v>0.875</v>
      </c>
      <c r="H10" s="12" t="s">
        <v>192</v>
      </c>
      <c r="I10" s="11">
        <v>510</v>
      </c>
      <c r="J10" s="12"/>
    </row>
    <row r="11" spans="1:11" ht="15" customHeight="1" x14ac:dyDescent="0.15">
      <c r="A11" s="11" t="s">
        <v>164</v>
      </c>
      <c r="B11" s="11" t="s">
        <v>22</v>
      </c>
      <c r="E11" s="20">
        <v>0.187500000000001</v>
      </c>
      <c r="F11" s="21">
        <v>0.89583333333333337</v>
      </c>
      <c r="H11" s="12" t="s">
        <v>193</v>
      </c>
      <c r="I11" s="11">
        <v>100</v>
      </c>
      <c r="J11" s="12"/>
    </row>
    <row r="12" spans="1:11" ht="15" customHeight="1" x14ac:dyDescent="0.15">
      <c r="A12" s="11" t="s">
        <v>165</v>
      </c>
      <c r="B12" s="11" t="s">
        <v>23</v>
      </c>
      <c r="E12" s="20">
        <v>0.20833333333333401</v>
      </c>
      <c r="F12" s="21">
        <v>0.91666666666666696</v>
      </c>
      <c r="H12" s="12" t="s">
        <v>195</v>
      </c>
      <c r="J12" s="12"/>
    </row>
    <row r="13" spans="1:11" ht="15" customHeight="1" x14ac:dyDescent="0.15">
      <c r="A13" s="11" t="s">
        <v>166</v>
      </c>
      <c r="B13" s="11" t="s">
        <v>17</v>
      </c>
      <c r="E13" s="20">
        <v>0.22916666666666699</v>
      </c>
      <c r="F13" s="21">
        <v>0.937500000000001</v>
      </c>
      <c r="H13" s="12" t="s">
        <v>196</v>
      </c>
      <c r="I13" s="11">
        <v>1040</v>
      </c>
      <c r="J13" s="12"/>
    </row>
    <row r="14" spans="1:11" ht="15" customHeight="1" x14ac:dyDescent="0.15">
      <c r="A14" s="11" t="s">
        <v>302</v>
      </c>
      <c r="B14" s="11" t="s">
        <v>24</v>
      </c>
      <c r="E14" s="20">
        <v>0.25</v>
      </c>
      <c r="F14" s="21">
        <v>0.95833333333333404</v>
      </c>
      <c r="H14" s="12" t="s">
        <v>197</v>
      </c>
      <c r="I14" s="11">
        <v>2600</v>
      </c>
      <c r="J14" s="12"/>
    </row>
    <row r="15" spans="1:11" ht="15" customHeight="1" x14ac:dyDescent="0.15">
      <c r="A15" s="11" t="s">
        <v>304</v>
      </c>
      <c r="B15" s="11" t="s">
        <v>25</v>
      </c>
      <c r="E15" s="20">
        <v>0.27083333333333298</v>
      </c>
      <c r="F15" s="21">
        <v>0.97916666666666796</v>
      </c>
      <c r="H15" s="12" t="s">
        <v>198</v>
      </c>
      <c r="I15" s="11">
        <v>2600</v>
      </c>
      <c r="J15" s="12"/>
    </row>
    <row r="16" spans="1:11" ht="15" customHeight="1" x14ac:dyDescent="0.15">
      <c r="A16" s="11" t="s">
        <v>305</v>
      </c>
      <c r="B16" s="11" t="s">
        <v>26</v>
      </c>
      <c r="E16" s="20">
        <v>0.29166666666666669</v>
      </c>
      <c r="F16" s="21">
        <v>0</v>
      </c>
      <c r="H16" s="12" t="s">
        <v>199</v>
      </c>
      <c r="I16" s="11">
        <v>300</v>
      </c>
      <c r="J16" s="12"/>
    </row>
    <row r="17" spans="1:11" ht="15" customHeight="1" x14ac:dyDescent="0.15">
      <c r="A17" s="11" t="s">
        <v>306</v>
      </c>
      <c r="B17" s="11" t="s">
        <v>18</v>
      </c>
      <c r="E17" s="20">
        <v>0.3125</v>
      </c>
      <c r="F17" s="21">
        <v>2.0833333333328E-2</v>
      </c>
      <c r="H17" s="12" t="s">
        <v>200</v>
      </c>
      <c r="I17" s="11">
        <v>100</v>
      </c>
      <c r="J17" s="12"/>
    </row>
    <row r="18" spans="1:11" ht="15" customHeight="1" x14ac:dyDescent="0.15">
      <c r="A18" s="11" t="s">
        <v>307</v>
      </c>
      <c r="B18" s="11" t="s">
        <v>27</v>
      </c>
      <c r="E18" s="20">
        <v>0.33333333333333298</v>
      </c>
      <c r="F18" s="21">
        <v>4.1666666666667899E-2</v>
      </c>
      <c r="H18" s="12" t="s">
        <v>201</v>
      </c>
      <c r="I18" s="11">
        <v>2110</v>
      </c>
      <c r="J18" s="12"/>
    </row>
    <row r="19" spans="1:11" ht="15" customHeight="1" x14ac:dyDescent="0.15">
      <c r="A19" s="11" t="s">
        <v>308</v>
      </c>
      <c r="B19" s="11" t="s">
        <v>19</v>
      </c>
      <c r="E19" s="20">
        <v>0.35416666666666702</v>
      </c>
      <c r="F19" s="21">
        <v>6.24999999999978E-2</v>
      </c>
      <c r="H19" s="12" t="s">
        <v>202</v>
      </c>
      <c r="I19" s="11">
        <v>4350</v>
      </c>
      <c r="J19" s="12"/>
    </row>
    <row r="20" spans="1:11" ht="15" customHeight="1" x14ac:dyDescent="0.15">
      <c r="A20" s="11" t="s">
        <v>309</v>
      </c>
      <c r="E20" s="20">
        <v>0.375</v>
      </c>
      <c r="F20" s="21">
        <v>8.3333333333327694E-2</v>
      </c>
      <c r="H20" s="12" t="s">
        <v>203</v>
      </c>
      <c r="I20" s="11">
        <v>1040</v>
      </c>
      <c r="J20" s="12"/>
    </row>
    <row r="21" spans="1:11" ht="15" customHeight="1" x14ac:dyDescent="0.15">
      <c r="A21" s="11" t="s">
        <v>303</v>
      </c>
      <c r="B21" s="17" t="s">
        <v>279</v>
      </c>
      <c r="E21" s="20">
        <v>0.5</v>
      </c>
      <c r="F21" s="21">
        <v>0.104166666666658</v>
      </c>
      <c r="H21" s="12" t="s">
        <v>204</v>
      </c>
      <c r="I21" s="11">
        <v>3180</v>
      </c>
      <c r="J21" s="12"/>
    </row>
    <row r="22" spans="1:11" ht="15" customHeight="1" x14ac:dyDescent="0.15">
      <c r="A22" s="11" t="s">
        <v>287</v>
      </c>
      <c r="B22" s="11" t="s">
        <v>10</v>
      </c>
      <c r="C22" s="11">
        <v>1</v>
      </c>
      <c r="E22" s="20">
        <v>0.52083333333333304</v>
      </c>
      <c r="F22" s="21"/>
      <c r="H22" s="12" t="s">
        <v>205</v>
      </c>
      <c r="I22" s="11">
        <v>1040</v>
      </c>
      <c r="J22" s="12"/>
    </row>
    <row r="23" spans="1:11" ht="15" customHeight="1" x14ac:dyDescent="0.15">
      <c r="A23" s="11" t="s">
        <v>289</v>
      </c>
      <c r="B23" s="11" t="s">
        <v>11</v>
      </c>
      <c r="C23" s="11">
        <v>1</v>
      </c>
      <c r="E23" s="20">
        <v>0.54166666666666696</v>
      </c>
      <c r="F23" s="21"/>
      <c r="H23" s="12" t="s">
        <v>206</v>
      </c>
      <c r="I23" s="11">
        <v>1040</v>
      </c>
    </row>
    <row r="24" spans="1:11" ht="15" customHeight="1" x14ac:dyDescent="0.15">
      <c r="A24" s="11" t="s">
        <v>290</v>
      </c>
      <c r="B24" s="11" t="s">
        <v>12</v>
      </c>
      <c r="C24" s="11">
        <v>1</v>
      </c>
      <c r="E24" s="19">
        <v>0.66666666666666663</v>
      </c>
      <c r="F24" s="21"/>
      <c r="H24" s="12" t="s">
        <v>207</v>
      </c>
      <c r="I24" s="11">
        <v>1040</v>
      </c>
    </row>
    <row r="25" spans="1:11" ht="15" customHeight="1" x14ac:dyDescent="0.15">
      <c r="A25" s="11" t="s">
        <v>292</v>
      </c>
      <c r="B25" s="11" t="s">
        <v>13</v>
      </c>
      <c r="C25" s="11">
        <v>1</v>
      </c>
      <c r="E25" s="19">
        <v>0.6875</v>
      </c>
      <c r="F25" s="21"/>
      <c r="H25" s="12" t="s">
        <v>208</v>
      </c>
      <c r="J25" s="12"/>
      <c r="K25" s="12"/>
    </row>
    <row r="26" spans="1:11" ht="15" customHeight="1" x14ac:dyDescent="0.15">
      <c r="A26" s="11" t="s">
        <v>300</v>
      </c>
      <c r="B26" s="11" t="s">
        <v>14</v>
      </c>
      <c r="C26" s="11">
        <v>1</v>
      </c>
      <c r="E26" s="20">
        <v>0.70833333333333304</v>
      </c>
      <c r="H26" s="12" t="s">
        <v>209</v>
      </c>
      <c r="I26" s="11">
        <v>22000</v>
      </c>
      <c r="J26" s="12"/>
      <c r="K26" s="12"/>
    </row>
    <row r="27" spans="1:11" ht="15" customHeight="1" x14ac:dyDescent="0.15">
      <c r="A27" s="11" t="s">
        <v>294</v>
      </c>
      <c r="B27" s="11" t="s">
        <v>16</v>
      </c>
      <c r="C27" s="11">
        <v>2</v>
      </c>
      <c r="E27" s="20">
        <v>0.72916666666666696</v>
      </c>
      <c r="H27" s="12" t="s">
        <v>210</v>
      </c>
      <c r="I27" s="11">
        <v>71090</v>
      </c>
      <c r="J27" s="12"/>
      <c r="K27" s="12"/>
    </row>
    <row r="28" spans="1:11" ht="15" customHeight="1" x14ac:dyDescent="0.15">
      <c r="A28" s="11" t="s">
        <v>301</v>
      </c>
      <c r="B28" s="11" t="s">
        <v>20</v>
      </c>
      <c r="C28" s="11">
        <v>2</v>
      </c>
      <c r="E28" s="20">
        <v>0.75</v>
      </c>
      <c r="H28" s="12" t="s">
        <v>211</v>
      </c>
      <c r="I28" s="11">
        <v>3180</v>
      </c>
      <c r="J28" s="12"/>
      <c r="K28" s="12"/>
    </row>
    <row r="29" spans="1:11" ht="15" customHeight="1" x14ac:dyDescent="0.15">
      <c r="A29" s="11" t="s">
        <v>295</v>
      </c>
      <c r="B29" s="11" t="s">
        <v>21</v>
      </c>
      <c r="C29" s="11">
        <v>2</v>
      </c>
      <c r="H29" s="12" t="s">
        <v>212</v>
      </c>
      <c r="I29" s="11">
        <v>3180</v>
      </c>
      <c r="J29" s="12"/>
      <c r="K29" s="12"/>
    </row>
    <row r="30" spans="1:11" ht="15" customHeight="1" x14ac:dyDescent="0.15">
      <c r="A30" s="11" t="s">
        <v>296</v>
      </c>
      <c r="B30" s="11" t="s">
        <v>22</v>
      </c>
      <c r="C30" s="11">
        <v>2</v>
      </c>
      <c r="H30" s="12" t="s">
        <v>213</v>
      </c>
      <c r="I30" s="11">
        <v>1040</v>
      </c>
      <c r="J30" s="12"/>
      <c r="K30" s="12"/>
    </row>
    <row r="31" spans="1:11" ht="15" customHeight="1" x14ac:dyDescent="0.15">
      <c r="A31" s="11" t="s">
        <v>297</v>
      </c>
      <c r="B31" s="11" t="s">
        <v>113</v>
      </c>
      <c r="C31" s="11">
        <v>2</v>
      </c>
      <c r="H31" s="12" t="s">
        <v>214</v>
      </c>
      <c r="I31" s="11">
        <v>5420</v>
      </c>
      <c r="J31" s="12"/>
      <c r="K31" s="12"/>
    </row>
    <row r="32" spans="1:11" ht="15" customHeight="1" x14ac:dyDescent="0.15">
      <c r="A32" s="11" t="s">
        <v>298</v>
      </c>
      <c r="B32" s="11" t="s">
        <v>114</v>
      </c>
      <c r="C32" s="11">
        <v>2</v>
      </c>
      <c r="H32" s="12" t="s">
        <v>220</v>
      </c>
      <c r="I32" s="11">
        <v>5420</v>
      </c>
      <c r="K32" s="12"/>
    </row>
    <row r="33" spans="1:11" ht="15" customHeight="1" x14ac:dyDescent="0.15">
      <c r="A33" s="11" t="s">
        <v>299</v>
      </c>
      <c r="B33" s="11" t="s">
        <v>115</v>
      </c>
      <c r="C33" s="11">
        <v>2</v>
      </c>
      <c r="H33" s="12" t="s">
        <v>221</v>
      </c>
      <c r="I33" s="11">
        <v>3180</v>
      </c>
      <c r="K33" s="12"/>
    </row>
    <row r="34" spans="1:11" ht="15" customHeight="1" x14ac:dyDescent="0.15">
      <c r="B34" s="11" t="s">
        <v>116</v>
      </c>
      <c r="C34" s="11">
        <v>2</v>
      </c>
      <c r="H34" s="12" t="s">
        <v>215</v>
      </c>
      <c r="I34" s="11">
        <v>1580</v>
      </c>
      <c r="J34" s="12"/>
      <c r="K34" s="12"/>
    </row>
    <row r="35" spans="1:11" ht="15" customHeight="1" x14ac:dyDescent="0.15">
      <c r="B35" s="11" t="s">
        <v>117</v>
      </c>
      <c r="C35" s="11">
        <v>2</v>
      </c>
      <c r="H35" s="12" t="s">
        <v>148</v>
      </c>
      <c r="I35" s="11">
        <v>2650</v>
      </c>
      <c r="J35" s="12"/>
      <c r="K35" s="12"/>
    </row>
    <row r="36" spans="1:11" ht="15" customHeight="1" x14ac:dyDescent="0.15">
      <c r="B36" s="11" t="s">
        <v>118</v>
      </c>
      <c r="C36" s="11">
        <v>2</v>
      </c>
      <c r="H36" s="12" t="s">
        <v>28</v>
      </c>
      <c r="I36" s="11">
        <v>2650</v>
      </c>
      <c r="J36" s="12"/>
      <c r="K36" s="12"/>
    </row>
    <row r="37" spans="1:11" ht="15" customHeight="1" x14ac:dyDescent="0.15">
      <c r="B37" s="11" t="s">
        <v>17</v>
      </c>
      <c r="C37" s="11">
        <v>3</v>
      </c>
      <c r="H37" s="12" t="s">
        <v>29</v>
      </c>
      <c r="I37" s="11">
        <v>1580</v>
      </c>
      <c r="J37" s="12"/>
      <c r="K37" s="12"/>
    </row>
    <row r="38" spans="1:11" ht="15" customHeight="1" x14ac:dyDescent="0.15">
      <c r="B38" s="11" t="s">
        <v>119</v>
      </c>
      <c r="C38" s="11">
        <v>3</v>
      </c>
      <c r="H38" s="12" t="s">
        <v>216</v>
      </c>
      <c r="I38" s="11">
        <v>11000</v>
      </c>
      <c r="J38" s="12"/>
      <c r="K38" s="12"/>
    </row>
    <row r="39" spans="1:11" ht="15" customHeight="1" x14ac:dyDescent="0.15">
      <c r="B39" s="11" t="s">
        <v>120</v>
      </c>
      <c r="C39" s="11">
        <v>3</v>
      </c>
      <c r="H39" s="12" t="s">
        <v>217</v>
      </c>
      <c r="I39" s="11">
        <v>5960</v>
      </c>
      <c r="J39" s="12"/>
      <c r="K39" s="12"/>
    </row>
    <row r="40" spans="1:11" ht="15" customHeight="1" x14ac:dyDescent="0.15">
      <c r="B40" s="11" t="s">
        <v>24</v>
      </c>
      <c r="C40" s="11">
        <v>3</v>
      </c>
      <c r="H40" s="12" t="s">
        <v>218</v>
      </c>
      <c r="I40" s="11">
        <v>11000</v>
      </c>
      <c r="J40" s="12"/>
      <c r="K40" s="12"/>
    </row>
    <row r="41" spans="1:11" ht="15" customHeight="1" x14ac:dyDescent="0.15">
      <c r="B41" s="11" t="s">
        <v>121</v>
      </c>
      <c r="C41" s="11">
        <v>3</v>
      </c>
      <c r="H41" s="12" t="s">
        <v>219</v>
      </c>
      <c r="I41" s="11">
        <v>2650</v>
      </c>
      <c r="J41" s="12"/>
    </row>
    <row r="42" spans="1:11" ht="15" customHeight="1" x14ac:dyDescent="0.15">
      <c r="B42" s="11" t="s">
        <v>25</v>
      </c>
      <c r="C42" s="11">
        <v>3</v>
      </c>
      <c r="H42" s="12" t="s">
        <v>222</v>
      </c>
      <c r="J42" s="12"/>
    </row>
    <row r="43" spans="1:11" ht="15" customHeight="1" x14ac:dyDescent="0.15">
      <c r="B43" s="11" t="s">
        <v>122</v>
      </c>
      <c r="C43" s="11">
        <v>3</v>
      </c>
      <c r="H43" s="12" t="s">
        <v>223</v>
      </c>
      <c r="I43" s="11">
        <v>2110</v>
      </c>
      <c r="J43" s="12"/>
    </row>
    <row r="44" spans="1:11" ht="15" customHeight="1" x14ac:dyDescent="0.15">
      <c r="B44" s="11" t="s">
        <v>123</v>
      </c>
      <c r="C44" s="11">
        <v>3</v>
      </c>
      <c r="H44" s="12" t="s">
        <v>224</v>
      </c>
      <c r="I44" s="11">
        <v>1580</v>
      </c>
      <c r="J44" s="12"/>
    </row>
    <row r="45" spans="1:11" ht="15" customHeight="1" x14ac:dyDescent="0.15">
      <c r="B45" s="11" t="s">
        <v>124</v>
      </c>
      <c r="C45" s="11">
        <v>3</v>
      </c>
      <c r="H45" s="12" t="s">
        <v>225</v>
      </c>
      <c r="I45" s="11">
        <v>510</v>
      </c>
      <c r="J45" s="12"/>
    </row>
    <row r="46" spans="1:11" ht="15" customHeight="1" x14ac:dyDescent="0.15">
      <c r="B46" s="11" t="s">
        <v>125</v>
      </c>
      <c r="C46" s="11">
        <v>3</v>
      </c>
      <c r="H46" s="12" t="s">
        <v>226</v>
      </c>
      <c r="I46" s="11">
        <v>1170</v>
      </c>
    </row>
    <row r="47" spans="1:11" ht="15" customHeight="1" x14ac:dyDescent="0.15">
      <c r="B47" s="11" t="s">
        <v>18</v>
      </c>
      <c r="C47" s="11">
        <v>4</v>
      </c>
      <c r="H47" s="12" t="s">
        <v>0</v>
      </c>
      <c r="I47" s="11">
        <v>510</v>
      </c>
    </row>
    <row r="48" spans="1:11" ht="15" customHeight="1" x14ac:dyDescent="0.15">
      <c r="B48" s="11" t="s">
        <v>126</v>
      </c>
      <c r="C48" s="11">
        <v>4</v>
      </c>
      <c r="H48" s="12" t="s">
        <v>227</v>
      </c>
      <c r="I48" s="11">
        <v>300</v>
      </c>
      <c r="J48" s="12"/>
    </row>
    <row r="49" spans="2:10" ht="15" customHeight="1" x14ac:dyDescent="0.15">
      <c r="B49" s="11" t="s">
        <v>127</v>
      </c>
      <c r="C49" s="11">
        <v>4</v>
      </c>
      <c r="H49" s="12" t="s">
        <v>228</v>
      </c>
      <c r="I49" s="11">
        <v>1500</v>
      </c>
      <c r="J49" s="12"/>
    </row>
    <row r="50" spans="2:10" ht="15" customHeight="1" x14ac:dyDescent="0.15">
      <c r="B50" s="11" t="s">
        <v>128</v>
      </c>
      <c r="C50" s="11">
        <v>4</v>
      </c>
      <c r="H50" s="12" t="s">
        <v>229</v>
      </c>
      <c r="J50" s="12"/>
    </row>
    <row r="51" spans="2:10" ht="15" customHeight="1" x14ac:dyDescent="0.15">
      <c r="B51" s="11" t="s">
        <v>129</v>
      </c>
      <c r="C51" s="11">
        <v>4</v>
      </c>
      <c r="H51" s="12" t="s">
        <v>230</v>
      </c>
      <c r="I51" s="11">
        <v>0</v>
      </c>
      <c r="J51" s="12"/>
    </row>
    <row r="52" spans="2:10" ht="15" customHeight="1" x14ac:dyDescent="0.15">
      <c r="B52" s="11" t="s">
        <v>130</v>
      </c>
      <c r="C52" s="11">
        <v>5</v>
      </c>
      <c r="H52" s="12" t="s">
        <v>231</v>
      </c>
      <c r="I52" s="11">
        <v>0</v>
      </c>
      <c r="J52" s="12"/>
    </row>
    <row r="53" spans="2:10" ht="15" customHeight="1" x14ac:dyDescent="0.15">
      <c r="H53" s="12" t="s">
        <v>232</v>
      </c>
      <c r="I53" s="11">
        <v>0</v>
      </c>
      <c r="J53" s="12"/>
    </row>
    <row r="54" spans="2:10" ht="15" customHeight="1" x14ac:dyDescent="0.15">
      <c r="H54" s="12" t="s">
        <v>233</v>
      </c>
      <c r="I54" s="11">
        <v>0</v>
      </c>
      <c r="J54" s="12"/>
    </row>
    <row r="55" spans="2:10" ht="15" customHeight="1" x14ac:dyDescent="0.15">
      <c r="H55" s="12" t="s">
        <v>234</v>
      </c>
      <c r="I55" s="11">
        <v>0</v>
      </c>
    </row>
    <row r="57" spans="2:10" ht="15" customHeight="1" x14ac:dyDescent="0.15">
      <c r="H57" s="12" t="s">
        <v>235</v>
      </c>
      <c r="I57" s="15"/>
    </row>
    <row r="58" spans="2:10" ht="15" customHeight="1" x14ac:dyDescent="0.15">
      <c r="H58" s="12" t="s">
        <v>236</v>
      </c>
      <c r="I58" s="15"/>
      <c r="J58" s="12"/>
    </row>
    <row r="59" spans="2:10" ht="15" customHeight="1" x14ac:dyDescent="0.15">
      <c r="H59" s="12" t="s">
        <v>34</v>
      </c>
      <c r="I59" s="13">
        <v>410</v>
      </c>
      <c r="J59" s="12"/>
    </row>
    <row r="60" spans="2:10" ht="15" customHeight="1" x14ac:dyDescent="0.15">
      <c r="H60" s="12" t="s">
        <v>35</v>
      </c>
      <c r="I60" s="13">
        <v>510</v>
      </c>
      <c r="J60" s="12"/>
    </row>
    <row r="61" spans="2:10" ht="15" customHeight="1" x14ac:dyDescent="0.15">
      <c r="H61" s="12" t="s">
        <v>36</v>
      </c>
      <c r="I61" s="13">
        <v>630</v>
      </c>
      <c r="J61" s="12"/>
    </row>
    <row r="62" spans="2:10" ht="15" customHeight="1" x14ac:dyDescent="0.15">
      <c r="H62" s="12" t="s">
        <v>37</v>
      </c>
      <c r="I62" s="13">
        <v>740</v>
      </c>
      <c r="J62" s="12"/>
    </row>
    <row r="63" spans="2:10" ht="15" customHeight="1" x14ac:dyDescent="0.15">
      <c r="H63" s="12" t="s">
        <v>38</v>
      </c>
      <c r="I63" s="13">
        <v>300</v>
      </c>
      <c r="J63" s="12"/>
    </row>
    <row r="64" spans="2:10" ht="15" customHeight="1" x14ac:dyDescent="0.15">
      <c r="H64" s="12" t="s">
        <v>39</v>
      </c>
      <c r="I64" s="13">
        <v>100</v>
      </c>
      <c r="J64" s="14"/>
    </row>
    <row r="65" spans="8:10" ht="15" customHeight="1" x14ac:dyDescent="0.15">
      <c r="H65" s="12" t="s">
        <v>40</v>
      </c>
      <c r="I65" s="13">
        <v>4350</v>
      </c>
    </row>
    <row r="66" spans="8:10" ht="15" customHeight="1" x14ac:dyDescent="0.15">
      <c r="H66" s="12" t="s">
        <v>41</v>
      </c>
      <c r="I66" s="13">
        <v>510</v>
      </c>
      <c r="J66" s="14"/>
    </row>
    <row r="67" spans="8:10" ht="15" customHeight="1" x14ac:dyDescent="0.15">
      <c r="H67" s="12" t="s">
        <v>143</v>
      </c>
      <c r="I67" s="13">
        <v>1800</v>
      </c>
      <c r="J67" s="14"/>
    </row>
    <row r="68" spans="8:10" ht="15" customHeight="1" x14ac:dyDescent="0.15">
      <c r="H68" s="12" t="s">
        <v>144</v>
      </c>
      <c r="I68" s="13">
        <v>1170</v>
      </c>
      <c r="J68" s="12"/>
    </row>
    <row r="69" spans="8:10" ht="15" customHeight="1" x14ac:dyDescent="0.15">
      <c r="H69" s="12" t="s">
        <v>145</v>
      </c>
      <c r="I69" s="13">
        <v>510</v>
      </c>
    </row>
    <row r="70" spans="8:10" ht="15" customHeight="1" x14ac:dyDescent="0.15">
      <c r="H70" s="12" t="s">
        <v>42</v>
      </c>
      <c r="I70" s="13">
        <v>1270</v>
      </c>
      <c r="J70" s="12"/>
    </row>
    <row r="71" spans="8:10" ht="15" customHeight="1" x14ac:dyDescent="0.15">
      <c r="H71" s="12" t="s">
        <v>43</v>
      </c>
      <c r="I71" s="13">
        <v>100</v>
      </c>
      <c r="J71" s="12"/>
    </row>
    <row r="72" spans="8:10" ht="15" customHeight="1" x14ac:dyDescent="0.15">
      <c r="H72" s="12" t="s">
        <v>44</v>
      </c>
      <c r="I72" s="13">
        <v>100</v>
      </c>
      <c r="J72" s="12"/>
    </row>
    <row r="73" spans="8:10" ht="15" customHeight="1" x14ac:dyDescent="0.15">
      <c r="H73" s="12" t="s">
        <v>45</v>
      </c>
      <c r="I73" s="13">
        <v>2110</v>
      </c>
      <c r="J73" s="12"/>
    </row>
    <row r="74" spans="8:10" ht="15" customHeight="1" x14ac:dyDescent="0.15">
      <c r="H74" s="12" t="s">
        <v>46</v>
      </c>
      <c r="I74" s="13">
        <v>200</v>
      </c>
      <c r="J74" s="12"/>
    </row>
    <row r="75" spans="8:10" ht="15" customHeight="1" x14ac:dyDescent="0.15">
      <c r="H75" s="12" t="s">
        <v>47</v>
      </c>
      <c r="I75" s="13">
        <v>300</v>
      </c>
      <c r="J75" s="12"/>
    </row>
    <row r="76" spans="8:10" ht="15" customHeight="1" x14ac:dyDescent="0.15">
      <c r="H76" s="12" t="s">
        <v>48</v>
      </c>
      <c r="I76" s="13">
        <v>300</v>
      </c>
      <c r="J76" s="12"/>
    </row>
    <row r="77" spans="8:10" ht="15" customHeight="1" x14ac:dyDescent="0.15">
      <c r="H77" s="12" t="s">
        <v>49</v>
      </c>
      <c r="I77" s="13">
        <v>100</v>
      </c>
      <c r="J77" s="12"/>
    </row>
    <row r="78" spans="8:10" ht="15" customHeight="1" x14ac:dyDescent="0.15">
      <c r="H78" s="12" t="s">
        <v>50</v>
      </c>
      <c r="I78" s="13">
        <v>630</v>
      </c>
      <c r="J78" s="12"/>
    </row>
    <row r="79" spans="8:10" ht="15" customHeight="1" x14ac:dyDescent="0.15">
      <c r="H79" s="12" t="s">
        <v>51</v>
      </c>
      <c r="I79" s="13">
        <v>3820</v>
      </c>
      <c r="J79" s="12"/>
    </row>
    <row r="80" spans="8:10" ht="15" customHeight="1" x14ac:dyDescent="0.15">
      <c r="H80" s="12" t="s">
        <v>52</v>
      </c>
      <c r="I80" s="13"/>
      <c r="J80" s="12"/>
    </row>
    <row r="81" spans="8:10" ht="15" customHeight="1" x14ac:dyDescent="0.15">
      <c r="H81" s="12" t="s">
        <v>53</v>
      </c>
      <c r="I81" s="13">
        <v>16420</v>
      </c>
      <c r="J81" s="12"/>
    </row>
    <row r="82" spans="8:10" ht="15" customHeight="1" x14ac:dyDescent="0.15">
      <c r="H82" s="12" t="s">
        <v>54</v>
      </c>
      <c r="I82" s="13">
        <v>11000</v>
      </c>
      <c r="J82" s="12"/>
    </row>
    <row r="83" spans="8:10" ht="15" customHeight="1" x14ac:dyDescent="0.15">
      <c r="H83" s="12" t="s">
        <v>55</v>
      </c>
      <c r="I83" s="13">
        <v>7660</v>
      </c>
    </row>
    <row r="84" spans="8:10" ht="15" customHeight="1" x14ac:dyDescent="0.15">
      <c r="H84" s="12" t="s">
        <v>56</v>
      </c>
      <c r="I84" s="13">
        <v>4350</v>
      </c>
      <c r="J84" s="12"/>
    </row>
    <row r="85" spans="8:10" ht="15" customHeight="1" x14ac:dyDescent="0.15">
      <c r="H85" s="12" t="s">
        <v>57</v>
      </c>
      <c r="I85" s="13">
        <v>16420</v>
      </c>
      <c r="J85" s="12"/>
    </row>
    <row r="86" spans="8:10" ht="15" customHeight="1" x14ac:dyDescent="0.15">
      <c r="H86" s="12" t="s">
        <v>58</v>
      </c>
      <c r="I86" s="13">
        <v>16420</v>
      </c>
      <c r="J86" s="12"/>
    </row>
    <row r="87" spans="8:10" ht="15" customHeight="1" x14ac:dyDescent="0.15">
      <c r="H87" s="12" t="s">
        <v>59</v>
      </c>
      <c r="I87" s="13">
        <v>6490</v>
      </c>
      <c r="J87" s="12"/>
    </row>
    <row r="88" spans="8:10" ht="15" customHeight="1" x14ac:dyDescent="0.15">
      <c r="H88" s="12" t="s">
        <v>60</v>
      </c>
      <c r="I88" s="13"/>
      <c r="J88" s="12"/>
    </row>
    <row r="89" spans="8:10" ht="15" customHeight="1" x14ac:dyDescent="0.15">
      <c r="H89" s="12" t="s">
        <v>61</v>
      </c>
      <c r="I89" s="13">
        <v>20800</v>
      </c>
      <c r="J89" s="12"/>
    </row>
    <row r="90" spans="8:10" ht="15" customHeight="1" x14ac:dyDescent="0.15">
      <c r="H90" s="12" t="s">
        <v>62</v>
      </c>
      <c r="I90" s="13">
        <v>8730</v>
      </c>
      <c r="J90" s="12"/>
    </row>
    <row r="91" spans="8:10" ht="15" customHeight="1" x14ac:dyDescent="0.15">
      <c r="H91" s="12" t="s">
        <v>63</v>
      </c>
      <c r="I91" s="13">
        <v>2650</v>
      </c>
    </row>
    <row r="92" spans="8:10" ht="15" customHeight="1" x14ac:dyDescent="0.15">
      <c r="H92" s="12" t="s">
        <v>64</v>
      </c>
      <c r="I92" s="13">
        <v>2650</v>
      </c>
    </row>
    <row r="93" spans="8:10" ht="15" customHeight="1" x14ac:dyDescent="0.15">
      <c r="H93" s="12" t="s">
        <v>65</v>
      </c>
      <c r="I93" s="13">
        <v>2650</v>
      </c>
    </row>
    <row r="94" spans="8:10" ht="15" customHeight="1" x14ac:dyDescent="0.15">
      <c r="H94" s="12" t="s">
        <v>66</v>
      </c>
      <c r="I94" s="13">
        <v>4350</v>
      </c>
    </row>
    <row r="95" spans="8:10" ht="15" customHeight="1" x14ac:dyDescent="0.15">
      <c r="H95" s="12" t="s">
        <v>67</v>
      </c>
      <c r="I95" s="13">
        <v>510</v>
      </c>
    </row>
    <row r="96" spans="8:10" ht="15" customHeight="1" x14ac:dyDescent="0.15">
      <c r="H96" s="12" t="s">
        <v>68</v>
      </c>
      <c r="I96" s="13">
        <v>510</v>
      </c>
    </row>
    <row r="97" spans="8:9" ht="15" customHeight="1" x14ac:dyDescent="0.15">
      <c r="H97" s="12" t="s">
        <v>69</v>
      </c>
      <c r="I97" s="13">
        <v>300</v>
      </c>
    </row>
    <row r="98" spans="8:9" ht="15" customHeight="1" x14ac:dyDescent="0.15">
      <c r="H98" s="12" t="s">
        <v>70</v>
      </c>
      <c r="I98" s="13">
        <v>200</v>
      </c>
    </row>
    <row r="99" spans="8:9" ht="15" customHeight="1" x14ac:dyDescent="0.15">
      <c r="H99" s="12" t="s">
        <v>71</v>
      </c>
      <c r="I99" s="13">
        <v>100</v>
      </c>
    </row>
    <row r="100" spans="8:9" ht="15" customHeight="1" x14ac:dyDescent="0.15">
      <c r="H100" s="12" t="s">
        <v>72</v>
      </c>
      <c r="I100" s="13" t="s">
        <v>149</v>
      </c>
    </row>
    <row r="101" spans="8:9" ht="15" customHeight="1" x14ac:dyDescent="0.15">
      <c r="H101" s="12" t="s">
        <v>73</v>
      </c>
      <c r="I101" s="13">
        <v>100</v>
      </c>
    </row>
    <row r="102" spans="8:9" ht="15" customHeight="1" x14ac:dyDescent="0.15">
      <c r="H102" s="12" t="s">
        <v>74</v>
      </c>
      <c r="I102" s="13"/>
    </row>
    <row r="103" spans="8:9" ht="15" customHeight="1" x14ac:dyDescent="0.15">
      <c r="H103" s="12" t="s">
        <v>75</v>
      </c>
      <c r="I103" s="13">
        <v>8730</v>
      </c>
    </row>
    <row r="104" spans="8:9" ht="15" customHeight="1" x14ac:dyDescent="0.15">
      <c r="H104" s="12" t="s">
        <v>76</v>
      </c>
      <c r="I104" s="13">
        <v>1040</v>
      </c>
    </row>
    <row r="105" spans="8:9" ht="15" customHeight="1" x14ac:dyDescent="0.15">
      <c r="H105" s="12" t="s">
        <v>77</v>
      </c>
      <c r="I105" s="13">
        <v>1580</v>
      </c>
    </row>
    <row r="106" spans="8:9" ht="15" customHeight="1" x14ac:dyDescent="0.15">
      <c r="H106" s="12" t="s">
        <v>78</v>
      </c>
      <c r="I106" s="13">
        <v>1800</v>
      </c>
    </row>
    <row r="107" spans="8:9" ht="15" customHeight="1" x14ac:dyDescent="0.15">
      <c r="H107" s="12" t="s">
        <v>79</v>
      </c>
      <c r="I107" s="13">
        <v>2600</v>
      </c>
    </row>
    <row r="108" spans="8:9" ht="15" customHeight="1" x14ac:dyDescent="0.15">
      <c r="H108" s="12" t="s">
        <v>80</v>
      </c>
      <c r="I108" s="13">
        <v>300</v>
      </c>
    </row>
    <row r="109" spans="8:9" ht="15" customHeight="1" x14ac:dyDescent="0.15">
      <c r="H109" s="12" t="s">
        <v>81</v>
      </c>
      <c r="I109" s="13">
        <v>100</v>
      </c>
    </row>
    <row r="110" spans="8:9" ht="15" customHeight="1" x14ac:dyDescent="0.15">
      <c r="H110" s="12" t="s">
        <v>82</v>
      </c>
      <c r="I110" s="13">
        <v>1040</v>
      </c>
    </row>
    <row r="111" spans="8:9" ht="15" customHeight="1" x14ac:dyDescent="0.15">
      <c r="H111" s="12" t="s">
        <v>83</v>
      </c>
      <c r="I111" s="13">
        <v>1040</v>
      </c>
    </row>
    <row r="112" spans="8:9" ht="15" customHeight="1" x14ac:dyDescent="0.15">
      <c r="H112" s="12" t="s">
        <v>84</v>
      </c>
      <c r="I112" s="13">
        <v>2110</v>
      </c>
    </row>
    <row r="113" spans="8:9" ht="15" customHeight="1" x14ac:dyDescent="0.15">
      <c r="H113" s="12" t="s">
        <v>85</v>
      </c>
      <c r="I113" s="13">
        <v>3180</v>
      </c>
    </row>
    <row r="114" spans="8:9" ht="15" customHeight="1" x14ac:dyDescent="0.15">
      <c r="H114" s="12" t="s">
        <v>86</v>
      </c>
      <c r="I114" s="13">
        <v>2110</v>
      </c>
    </row>
    <row r="115" spans="8:9" ht="15" customHeight="1" x14ac:dyDescent="0.15">
      <c r="H115" s="12" t="s">
        <v>146</v>
      </c>
      <c r="I115" s="13">
        <v>4350</v>
      </c>
    </row>
    <row r="116" spans="8:9" ht="15" customHeight="1" x14ac:dyDescent="0.15">
      <c r="H116" s="12" t="s">
        <v>87</v>
      </c>
      <c r="I116" s="13">
        <v>1040</v>
      </c>
    </row>
    <row r="117" spans="8:9" ht="15" customHeight="1" x14ac:dyDescent="0.15">
      <c r="H117" s="12" t="s">
        <v>88</v>
      </c>
      <c r="I117" s="13">
        <v>3180</v>
      </c>
    </row>
    <row r="118" spans="8:9" ht="15" customHeight="1" x14ac:dyDescent="0.15">
      <c r="H118" s="12" t="s">
        <v>89</v>
      </c>
      <c r="I118" s="13">
        <v>1040</v>
      </c>
    </row>
    <row r="119" spans="8:9" ht="15" customHeight="1" x14ac:dyDescent="0.15">
      <c r="H119" s="12" t="s">
        <v>90</v>
      </c>
      <c r="I119" s="13">
        <v>1040</v>
      </c>
    </row>
    <row r="120" spans="8:9" ht="15" customHeight="1" x14ac:dyDescent="0.15">
      <c r="H120" s="12" t="s">
        <v>91</v>
      </c>
      <c r="I120" s="13">
        <v>1040</v>
      </c>
    </row>
    <row r="121" spans="8:9" ht="15" customHeight="1" x14ac:dyDescent="0.15">
      <c r="H121" s="12" t="s">
        <v>92</v>
      </c>
      <c r="I121" s="13"/>
    </row>
    <row r="122" spans="8:9" ht="15" customHeight="1" x14ac:dyDescent="0.15">
      <c r="H122" s="12" t="s">
        <v>93</v>
      </c>
      <c r="I122" s="13">
        <v>38420</v>
      </c>
    </row>
    <row r="123" spans="8:9" ht="15" customHeight="1" x14ac:dyDescent="0.15">
      <c r="H123" s="12" t="s">
        <v>94</v>
      </c>
      <c r="I123" s="13">
        <v>5420</v>
      </c>
    </row>
    <row r="124" spans="8:9" ht="15" customHeight="1" x14ac:dyDescent="0.15">
      <c r="H124" s="12" t="s">
        <v>95</v>
      </c>
      <c r="I124" s="13">
        <v>410</v>
      </c>
    </row>
    <row r="125" spans="8:9" ht="15" customHeight="1" x14ac:dyDescent="0.15">
      <c r="H125" s="12" t="s">
        <v>96</v>
      </c>
      <c r="I125" s="13"/>
    </row>
    <row r="126" spans="8:9" ht="15" customHeight="1" x14ac:dyDescent="0.15">
      <c r="H126" s="12" t="s">
        <v>148</v>
      </c>
      <c r="I126" s="13">
        <v>2650</v>
      </c>
    </row>
    <row r="127" spans="8:9" ht="15" customHeight="1" x14ac:dyDescent="0.15">
      <c r="H127" s="12" t="s">
        <v>28</v>
      </c>
      <c r="I127" s="13">
        <v>2650</v>
      </c>
    </row>
    <row r="128" spans="8:9" ht="15" customHeight="1" x14ac:dyDescent="0.15">
      <c r="H128" s="12" t="s">
        <v>29</v>
      </c>
      <c r="I128" s="13">
        <v>1580</v>
      </c>
    </row>
    <row r="129" spans="8:9" ht="15" customHeight="1" x14ac:dyDescent="0.15">
      <c r="H129" s="12" t="s">
        <v>97</v>
      </c>
      <c r="I129" s="13">
        <v>16420</v>
      </c>
    </row>
    <row r="130" spans="8:9" ht="15" customHeight="1" x14ac:dyDescent="0.15">
      <c r="H130" s="12" t="s">
        <v>30</v>
      </c>
      <c r="I130" s="13">
        <v>11000</v>
      </c>
    </row>
    <row r="131" spans="8:9" ht="15" customHeight="1" x14ac:dyDescent="0.15">
      <c r="H131" s="12" t="s">
        <v>31</v>
      </c>
      <c r="I131" s="13">
        <v>5960</v>
      </c>
    </row>
    <row r="132" spans="8:9" ht="15" customHeight="1" x14ac:dyDescent="0.15">
      <c r="H132" s="12" t="s">
        <v>32</v>
      </c>
      <c r="I132" s="13">
        <v>11000</v>
      </c>
    </row>
    <row r="133" spans="8:9" ht="15" customHeight="1" x14ac:dyDescent="0.15">
      <c r="H133" s="12" t="s">
        <v>33</v>
      </c>
      <c r="I133" s="13">
        <v>2650</v>
      </c>
    </row>
    <row r="134" spans="8:9" ht="15" customHeight="1" x14ac:dyDescent="0.15">
      <c r="H134" s="12" t="s">
        <v>98</v>
      </c>
      <c r="I134" s="13">
        <v>22000</v>
      </c>
    </row>
    <row r="135" spans="8:9" ht="15" customHeight="1" x14ac:dyDescent="0.15">
      <c r="H135" s="12" t="s">
        <v>99</v>
      </c>
      <c r="I135" s="13">
        <v>3180</v>
      </c>
    </row>
    <row r="136" spans="8:9" ht="15" customHeight="1" x14ac:dyDescent="0.15">
      <c r="H136" s="12" t="s">
        <v>100</v>
      </c>
      <c r="I136" s="13">
        <v>3180</v>
      </c>
    </row>
    <row r="137" spans="8:9" ht="15" customHeight="1" x14ac:dyDescent="0.15">
      <c r="H137" s="12" t="s">
        <v>101</v>
      </c>
      <c r="I137" s="13">
        <v>1040</v>
      </c>
    </row>
    <row r="138" spans="8:9" ht="15" customHeight="1" x14ac:dyDescent="0.15">
      <c r="H138" s="12" t="s">
        <v>102</v>
      </c>
      <c r="I138" s="13">
        <v>5420</v>
      </c>
    </row>
    <row r="139" spans="8:9" ht="15" customHeight="1" x14ac:dyDescent="0.15">
      <c r="H139" s="12" t="s">
        <v>103</v>
      </c>
      <c r="I139" s="13">
        <v>1580</v>
      </c>
    </row>
    <row r="140" spans="8:9" ht="15" customHeight="1" x14ac:dyDescent="0.15">
      <c r="H140" s="12" t="s">
        <v>104</v>
      </c>
      <c r="I140" s="13"/>
    </row>
    <row r="141" spans="8:9" ht="15" customHeight="1" x14ac:dyDescent="0.15">
      <c r="H141" s="12" t="s">
        <v>105</v>
      </c>
      <c r="I141" s="13">
        <v>2110</v>
      </c>
    </row>
    <row r="142" spans="8:9" ht="15" customHeight="1" x14ac:dyDescent="0.15">
      <c r="H142" s="12" t="s">
        <v>106</v>
      </c>
      <c r="I142" s="13">
        <v>1580</v>
      </c>
    </row>
    <row r="143" spans="8:9" ht="15" customHeight="1" x14ac:dyDescent="0.15">
      <c r="H143" s="12" t="s">
        <v>107</v>
      </c>
      <c r="I143" s="13">
        <v>510</v>
      </c>
    </row>
    <row r="144" spans="8:9" ht="15" customHeight="1" x14ac:dyDescent="0.15">
      <c r="H144" s="12" t="s">
        <v>108</v>
      </c>
      <c r="I144" s="13">
        <v>200</v>
      </c>
    </row>
    <row r="145" spans="8:9" ht="15" customHeight="1" x14ac:dyDescent="0.15">
      <c r="H145" s="12" t="s">
        <v>109</v>
      </c>
      <c r="I145" s="13">
        <v>200</v>
      </c>
    </row>
    <row r="146" spans="8:9" ht="15" customHeight="1" x14ac:dyDescent="0.15">
      <c r="H146" s="12" t="s">
        <v>110</v>
      </c>
      <c r="I146" s="13">
        <v>11000</v>
      </c>
    </row>
    <row r="147" spans="8:9" ht="15" customHeight="1" x14ac:dyDescent="0.15">
      <c r="H147" s="12" t="s">
        <v>111</v>
      </c>
      <c r="I147" s="13">
        <v>5420</v>
      </c>
    </row>
    <row r="148" spans="8:9" ht="15" customHeight="1" x14ac:dyDescent="0.15">
      <c r="H148" s="12" t="s">
        <v>112</v>
      </c>
      <c r="I148" s="13">
        <v>300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X826"/>
  <sheetViews>
    <sheetView zoomScaleNormal="100" workbookViewId="0">
      <pane xSplit="4" ySplit="1" topLeftCell="E805" activePane="bottomRight" state="frozen"/>
      <selection pane="topRight" activeCell="E1" sqref="E1"/>
      <selection pane="bottomLeft" activeCell="A2" sqref="A2"/>
      <selection pane="bottomRight" activeCell="A477" sqref="A477"/>
    </sheetView>
  </sheetViews>
  <sheetFormatPr defaultRowHeight="13.5" x14ac:dyDescent="0.15"/>
  <cols>
    <col min="1" max="1" width="19.875" style="24" customWidth="1"/>
    <col min="2" max="2" width="7" style="5" customWidth="1"/>
    <col min="3" max="3" width="1.25" hidden="1" customWidth="1"/>
    <col min="4" max="4" width="6.875" style="3" bestFit="1" customWidth="1"/>
    <col min="5" max="15" width="9.125" style="3" customWidth="1"/>
    <col min="20" max="20" width="9.125" style="3" customWidth="1"/>
  </cols>
  <sheetData>
    <row r="1" spans="1:24" s="9" customFormat="1" x14ac:dyDescent="0.15">
      <c r="A1" s="22" t="s">
        <v>1</v>
      </c>
      <c r="B1" s="7" t="s">
        <v>3</v>
      </c>
      <c r="C1" s="6" t="s">
        <v>147</v>
      </c>
      <c r="D1" s="8" t="s">
        <v>4</v>
      </c>
      <c r="E1" s="8">
        <v>0.5</v>
      </c>
      <c r="F1" s="8">
        <v>0.52083333333333337</v>
      </c>
      <c r="G1" s="8">
        <v>0.54166666666666663</v>
      </c>
      <c r="H1" s="8">
        <v>0.66666666666666663</v>
      </c>
      <c r="I1" s="8">
        <v>0.6875</v>
      </c>
      <c r="J1" s="8">
        <v>0.70833333333333337</v>
      </c>
      <c r="K1" s="8">
        <v>0.72916666666666663</v>
      </c>
      <c r="L1" s="8">
        <v>0.75</v>
      </c>
      <c r="M1" s="8">
        <v>0.875</v>
      </c>
      <c r="N1" s="8">
        <v>0.89583333333333337</v>
      </c>
      <c r="O1" s="8">
        <v>0.91666666666666696</v>
      </c>
      <c r="P1" s="8">
        <v>0.937500000000001</v>
      </c>
      <c r="Q1" s="8">
        <v>0.95833333333333404</v>
      </c>
      <c r="R1" s="8">
        <v>0.97916666666666796</v>
      </c>
      <c r="S1" s="8">
        <v>0</v>
      </c>
      <c r="T1" s="8">
        <v>2.0833333333328E-2</v>
      </c>
      <c r="U1" s="8">
        <v>4.1666666666667899E-2</v>
      </c>
      <c r="V1" s="8">
        <v>6.24999999999978E-2</v>
      </c>
      <c r="W1" s="8">
        <v>8.3333333333327694E-2</v>
      </c>
      <c r="X1" s="8">
        <v>0.104166666666658</v>
      </c>
    </row>
    <row r="2" spans="1:24" s="9" customFormat="1" x14ac:dyDescent="0.15">
      <c r="A2" s="24" t="str">
        <f>A3</f>
        <v>Himawari</v>
      </c>
      <c r="B2" s="1">
        <v>3.9968028886505604E-15</v>
      </c>
      <c r="C2" s="10" t="str">
        <f t="shared" ref="C2:C65" si="0">A2&amp;B2</f>
        <v>Himawari3.99680288865056E-15</v>
      </c>
      <c r="D2" s="4">
        <f t="shared" ref="D2:D13" si="1">D4</f>
        <v>13790</v>
      </c>
      <c r="E2" s="3">
        <f t="shared" ref="E2:G15" si="2">E3+$D2</f>
        <v>345080</v>
      </c>
      <c r="F2" s="3">
        <f t="shared" si="2"/>
        <v>358870</v>
      </c>
      <c r="G2" s="3">
        <f t="shared" si="2"/>
        <v>372660</v>
      </c>
      <c r="H2" s="3" t="s">
        <v>9</v>
      </c>
      <c r="I2" s="3" t="s">
        <v>9</v>
      </c>
      <c r="J2" s="3">
        <f t="shared" ref="J2:X17" si="3">J3+$D2</f>
        <v>483600</v>
      </c>
      <c r="K2" s="3">
        <f t="shared" si="3"/>
        <v>497390</v>
      </c>
      <c r="L2" s="3">
        <f t="shared" si="3"/>
        <v>511180</v>
      </c>
      <c r="M2" s="3">
        <f t="shared" si="3"/>
        <v>583680</v>
      </c>
      <c r="N2" s="3">
        <f t="shared" si="3"/>
        <v>597470</v>
      </c>
      <c r="O2" s="3">
        <f t="shared" si="3"/>
        <v>611260</v>
      </c>
      <c r="P2" s="3">
        <f t="shared" si="3"/>
        <v>625050</v>
      </c>
      <c r="Q2" s="3">
        <f t="shared" si="3"/>
        <v>638840</v>
      </c>
      <c r="R2" s="3">
        <f t="shared" si="3"/>
        <v>652630</v>
      </c>
      <c r="S2" s="3">
        <f t="shared" si="3"/>
        <v>666420</v>
      </c>
      <c r="T2" s="3">
        <f t="shared" si="3"/>
        <v>680210</v>
      </c>
      <c r="U2" s="3">
        <f t="shared" si="3"/>
        <v>694000</v>
      </c>
      <c r="V2" s="3">
        <f t="shared" si="3"/>
        <v>707790</v>
      </c>
      <c r="W2" s="3">
        <f t="shared" si="3"/>
        <v>721580</v>
      </c>
      <c r="X2" s="3">
        <f t="shared" si="3"/>
        <v>735370</v>
      </c>
    </row>
    <row r="3" spans="1:24" s="9" customFormat="1" x14ac:dyDescent="0.15">
      <c r="A3" s="24" t="str">
        <f t="shared" ref="A3:A12" si="4">A4</f>
        <v>Himawari</v>
      </c>
      <c r="B3" s="1">
        <v>2.0833333333336999E-2</v>
      </c>
      <c r="C3" s="10" t="str">
        <f t="shared" si="0"/>
        <v>Himawari0.020833333333337</v>
      </c>
      <c r="D3" s="4">
        <f t="shared" si="1"/>
        <v>13790</v>
      </c>
      <c r="E3" s="3">
        <f t="shared" si="2"/>
        <v>331290</v>
      </c>
      <c r="F3" s="3">
        <f t="shared" si="2"/>
        <v>345080</v>
      </c>
      <c r="G3" s="3">
        <f t="shared" si="2"/>
        <v>358870</v>
      </c>
      <c r="H3" s="3" t="s">
        <v>9</v>
      </c>
      <c r="I3" s="3" t="s">
        <v>9</v>
      </c>
      <c r="J3" s="3">
        <f t="shared" si="3"/>
        <v>469810</v>
      </c>
      <c r="K3" s="3">
        <f t="shared" si="3"/>
        <v>483600</v>
      </c>
      <c r="L3" s="3">
        <f t="shared" si="3"/>
        <v>497390</v>
      </c>
      <c r="M3" s="3">
        <f t="shared" si="3"/>
        <v>569890</v>
      </c>
      <c r="N3" s="3">
        <f t="shared" si="3"/>
        <v>583680</v>
      </c>
      <c r="O3" s="3">
        <f t="shared" si="3"/>
        <v>597470</v>
      </c>
      <c r="P3" s="3">
        <f t="shared" si="3"/>
        <v>611260</v>
      </c>
      <c r="Q3" s="3">
        <f t="shared" si="3"/>
        <v>625050</v>
      </c>
      <c r="R3" s="3">
        <f t="shared" si="3"/>
        <v>638840</v>
      </c>
      <c r="S3" s="3">
        <f t="shared" si="3"/>
        <v>652630</v>
      </c>
      <c r="T3" s="3">
        <f t="shared" si="3"/>
        <v>666420</v>
      </c>
      <c r="U3" s="3">
        <f t="shared" si="3"/>
        <v>680210</v>
      </c>
      <c r="V3" s="3">
        <f t="shared" si="3"/>
        <v>694000</v>
      </c>
      <c r="W3" s="3">
        <f t="shared" si="3"/>
        <v>707790</v>
      </c>
      <c r="X3" s="3">
        <f t="shared" si="3"/>
        <v>721580</v>
      </c>
    </row>
    <row r="4" spans="1:24" s="9" customFormat="1" x14ac:dyDescent="0.15">
      <c r="A4" s="24" t="str">
        <f t="shared" si="4"/>
        <v>Himawari</v>
      </c>
      <c r="B4" s="1">
        <v>4.1666666666670002E-2</v>
      </c>
      <c r="C4" s="10" t="str">
        <f t="shared" si="0"/>
        <v>Himawari0.04166666666667</v>
      </c>
      <c r="D4" s="4">
        <f t="shared" si="1"/>
        <v>13790</v>
      </c>
      <c r="E4" s="3">
        <f t="shared" si="2"/>
        <v>317500</v>
      </c>
      <c r="F4" s="3">
        <f t="shared" si="2"/>
        <v>331290</v>
      </c>
      <c r="G4" s="3">
        <f t="shared" si="2"/>
        <v>345080</v>
      </c>
      <c r="H4" s="3" t="s">
        <v>9</v>
      </c>
      <c r="I4" s="3" t="s">
        <v>9</v>
      </c>
      <c r="J4" s="3">
        <f t="shared" si="3"/>
        <v>456020</v>
      </c>
      <c r="K4" s="3">
        <f t="shared" si="3"/>
        <v>469810</v>
      </c>
      <c r="L4" s="3">
        <f t="shared" si="3"/>
        <v>483600</v>
      </c>
      <c r="M4" s="3">
        <f t="shared" si="3"/>
        <v>556100</v>
      </c>
      <c r="N4" s="3">
        <f t="shared" si="3"/>
        <v>569890</v>
      </c>
      <c r="O4" s="3">
        <f t="shared" si="3"/>
        <v>583680</v>
      </c>
      <c r="P4" s="3">
        <f t="shared" si="3"/>
        <v>597470</v>
      </c>
      <c r="Q4" s="3">
        <f t="shared" si="3"/>
        <v>611260</v>
      </c>
      <c r="R4" s="3">
        <f t="shared" si="3"/>
        <v>625050</v>
      </c>
      <c r="S4" s="3">
        <f t="shared" si="3"/>
        <v>638840</v>
      </c>
      <c r="T4" s="3">
        <f t="shared" si="3"/>
        <v>652630</v>
      </c>
      <c r="U4" s="3">
        <f t="shared" si="3"/>
        <v>666420</v>
      </c>
      <c r="V4" s="3">
        <f t="shared" si="3"/>
        <v>680210</v>
      </c>
      <c r="W4" s="3">
        <f t="shared" si="3"/>
        <v>694000</v>
      </c>
      <c r="X4" s="3">
        <f t="shared" si="3"/>
        <v>707790</v>
      </c>
    </row>
    <row r="5" spans="1:24" s="9" customFormat="1" x14ac:dyDescent="0.15">
      <c r="A5" s="24" t="str">
        <f t="shared" si="4"/>
        <v>Himawari</v>
      </c>
      <c r="B5" s="1">
        <v>6.2500000000002998E-2</v>
      </c>
      <c r="C5" s="10" t="str">
        <f t="shared" si="0"/>
        <v>Himawari0.062500000000003</v>
      </c>
      <c r="D5" s="4">
        <f t="shared" si="1"/>
        <v>13790</v>
      </c>
      <c r="E5" s="3">
        <f t="shared" si="2"/>
        <v>303710</v>
      </c>
      <c r="F5" s="3">
        <f t="shared" si="2"/>
        <v>317500</v>
      </c>
      <c r="G5" s="3">
        <f t="shared" si="2"/>
        <v>331290</v>
      </c>
      <c r="H5" s="3" t="s">
        <v>9</v>
      </c>
      <c r="I5" s="3" t="s">
        <v>9</v>
      </c>
      <c r="J5" s="3">
        <f t="shared" si="3"/>
        <v>442230</v>
      </c>
      <c r="K5" s="3">
        <f t="shared" si="3"/>
        <v>456020</v>
      </c>
      <c r="L5" s="3">
        <f t="shared" si="3"/>
        <v>469810</v>
      </c>
      <c r="M5" s="3">
        <f t="shared" si="3"/>
        <v>542310</v>
      </c>
      <c r="N5" s="3">
        <f t="shared" si="3"/>
        <v>556100</v>
      </c>
      <c r="O5" s="3">
        <f t="shared" si="3"/>
        <v>569890</v>
      </c>
      <c r="P5" s="3">
        <f t="shared" si="3"/>
        <v>583680</v>
      </c>
      <c r="Q5" s="3">
        <f t="shared" si="3"/>
        <v>597470</v>
      </c>
      <c r="R5" s="3">
        <f t="shared" si="3"/>
        <v>611260</v>
      </c>
      <c r="S5" s="3">
        <f t="shared" si="3"/>
        <v>625050</v>
      </c>
      <c r="T5" s="3">
        <f t="shared" si="3"/>
        <v>638840</v>
      </c>
      <c r="U5" s="3">
        <f t="shared" si="3"/>
        <v>652630</v>
      </c>
      <c r="V5" s="3">
        <f t="shared" si="3"/>
        <v>666420</v>
      </c>
      <c r="W5" s="3">
        <f t="shared" si="3"/>
        <v>680210</v>
      </c>
      <c r="X5" s="3">
        <f t="shared" si="3"/>
        <v>694000</v>
      </c>
    </row>
    <row r="6" spans="1:24" s="9" customFormat="1" x14ac:dyDescent="0.15">
      <c r="A6" s="24" t="str">
        <f t="shared" si="4"/>
        <v>Himawari</v>
      </c>
      <c r="B6" s="1">
        <v>8.3333333333335993E-2</v>
      </c>
      <c r="C6" s="10" t="str">
        <f t="shared" si="0"/>
        <v>Himawari0.083333333333336</v>
      </c>
      <c r="D6" s="4">
        <f t="shared" si="1"/>
        <v>13790</v>
      </c>
      <c r="E6" s="3">
        <f t="shared" si="2"/>
        <v>289920</v>
      </c>
      <c r="F6" s="3">
        <f t="shared" si="2"/>
        <v>303710</v>
      </c>
      <c r="G6" s="3">
        <f t="shared" si="2"/>
        <v>317500</v>
      </c>
      <c r="H6" s="3" t="s">
        <v>9</v>
      </c>
      <c r="I6" s="3" t="s">
        <v>9</v>
      </c>
      <c r="J6" s="3">
        <f t="shared" si="3"/>
        <v>428440</v>
      </c>
      <c r="K6" s="3">
        <f t="shared" si="3"/>
        <v>442230</v>
      </c>
      <c r="L6" s="3">
        <f t="shared" si="3"/>
        <v>456020</v>
      </c>
      <c r="M6" s="3">
        <f t="shared" si="3"/>
        <v>528520</v>
      </c>
      <c r="N6" s="3">
        <f t="shared" si="3"/>
        <v>542310</v>
      </c>
      <c r="O6" s="3">
        <f t="shared" si="3"/>
        <v>556100</v>
      </c>
      <c r="P6" s="3">
        <f t="shared" si="3"/>
        <v>569890</v>
      </c>
      <c r="Q6" s="3">
        <f t="shared" si="3"/>
        <v>583680</v>
      </c>
      <c r="R6" s="3">
        <f t="shared" si="3"/>
        <v>597470</v>
      </c>
      <c r="S6" s="3">
        <f t="shared" si="3"/>
        <v>611260</v>
      </c>
      <c r="T6" s="3">
        <f t="shared" si="3"/>
        <v>625050</v>
      </c>
      <c r="U6" s="3">
        <f t="shared" si="3"/>
        <v>638840</v>
      </c>
      <c r="V6" s="3">
        <f t="shared" si="3"/>
        <v>652630</v>
      </c>
      <c r="W6" s="3">
        <f t="shared" si="3"/>
        <v>666420</v>
      </c>
      <c r="X6" s="3">
        <f t="shared" si="3"/>
        <v>680210</v>
      </c>
    </row>
    <row r="7" spans="1:24" s="9" customFormat="1" x14ac:dyDescent="0.15">
      <c r="A7" s="24" t="str">
        <f t="shared" si="4"/>
        <v>Himawari</v>
      </c>
      <c r="B7" s="1">
        <v>0.104166666666669</v>
      </c>
      <c r="C7" s="10" t="str">
        <f t="shared" si="0"/>
        <v>Himawari0.104166666666669</v>
      </c>
      <c r="D7" s="4">
        <f t="shared" si="1"/>
        <v>13790</v>
      </c>
      <c r="E7" s="3">
        <f t="shared" si="2"/>
        <v>276130</v>
      </c>
      <c r="F7" s="3">
        <f t="shared" si="2"/>
        <v>289920</v>
      </c>
      <c r="G7" s="3">
        <f t="shared" si="2"/>
        <v>303710</v>
      </c>
      <c r="H7" s="3" t="s">
        <v>9</v>
      </c>
      <c r="I7" s="3" t="s">
        <v>9</v>
      </c>
      <c r="J7" s="3">
        <f t="shared" si="3"/>
        <v>414650</v>
      </c>
      <c r="K7" s="3">
        <f t="shared" si="3"/>
        <v>428440</v>
      </c>
      <c r="L7" s="3">
        <f t="shared" si="3"/>
        <v>442230</v>
      </c>
      <c r="M7" s="3">
        <f t="shared" si="3"/>
        <v>514730</v>
      </c>
      <c r="N7" s="3">
        <f t="shared" si="3"/>
        <v>528520</v>
      </c>
      <c r="O7" s="3">
        <f t="shared" si="3"/>
        <v>542310</v>
      </c>
      <c r="P7" s="3">
        <f t="shared" si="3"/>
        <v>556100</v>
      </c>
      <c r="Q7" s="3">
        <f t="shared" si="3"/>
        <v>569890</v>
      </c>
      <c r="R7" s="3">
        <f t="shared" si="3"/>
        <v>583680</v>
      </c>
      <c r="S7" s="3">
        <f t="shared" si="3"/>
        <v>597470</v>
      </c>
      <c r="T7" s="3">
        <f t="shared" si="3"/>
        <v>611260</v>
      </c>
      <c r="U7" s="3">
        <f t="shared" si="3"/>
        <v>625050</v>
      </c>
      <c r="V7" s="3">
        <f t="shared" si="3"/>
        <v>638840</v>
      </c>
      <c r="W7" s="3">
        <f t="shared" si="3"/>
        <v>652630</v>
      </c>
      <c r="X7" s="3">
        <f t="shared" si="3"/>
        <v>666420</v>
      </c>
    </row>
    <row r="8" spans="1:24" s="9" customFormat="1" x14ac:dyDescent="0.15">
      <c r="A8" s="24" t="str">
        <f t="shared" si="4"/>
        <v>Himawari</v>
      </c>
      <c r="B8" s="1">
        <v>0.125000000000002</v>
      </c>
      <c r="C8" s="10" t="str">
        <f t="shared" si="0"/>
        <v>Himawari0.125000000000002</v>
      </c>
      <c r="D8" s="4">
        <f t="shared" si="1"/>
        <v>13790</v>
      </c>
      <c r="E8" s="3">
        <f t="shared" si="2"/>
        <v>262340</v>
      </c>
      <c r="F8" s="3">
        <f t="shared" si="2"/>
        <v>276130</v>
      </c>
      <c r="G8" s="3">
        <f t="shared" si="2"/>
        <v>289920</v>
      </c>
      <c r="H8" s="3" t="s">
        <v>9</v>
      </c>
      <c r="I8" s="3" t="s">
        <v>9</v>
      </c>
      <c r="J8" s="3">
        <f t="shared" si="3"/>
        <v>400860</v>
      </c>
      <c r="K8" s="3">
        <f t="shared" si="3"/>
        <v>414650</v>
      </c>
      <c r="L8" s="3">
        <f t="shared" si="3"/>
        <v>428440</v>
      </c>
      <c r="M8" s="3">
        <f t="shared" si="3"/>
        <v>500940</v>
      </c>
      <c r="N8" s="3">
        <f t="shared" si="3"/>
        <v>514730</v>
      </c>
      <c r="O8" s="3">
        <f t="shared" si="3"/>
        <v>528520</v>
      </c>
      <c r="P8" s="3">
        <f t="shared" si="3"/>
        <v>542310</v>
      </c>
      <c r="Q8" s="3">
        <f t="shared" si="3"/>
        <v>556100</v>
      </c>
      <c r="R8" s="3">
        <f t="shared" si="3"/>
        <v>569890</v>
      </c>
      <c r="S8" s="3">
        <f t="shared" si="3"/>
        <v>583680</v>
      </c>
      <c r="T8" s="3">
        <f t="shared" si="3"/>
        <v>597470</v>
      </c>
      <c r="U8" s="3">
        <f t="shared" si="3"/>
        <v>611260</v>
      </c>
      <c r="V8" s="3">
        <f t="shared" si="3"/>
        <v>625050</v>
      </c>
      <c r="W8" s="3">
        <f t="shared" si="3"/>
        <v>638840</v>
      </c>
      <c r="X8" s="3">
        <f t="shared" si="3"/>
        <v>652630</v>
      </c>
    </row>
    <row r="9" spans="1:24" s="9" customFormat="1" x14ac:dyDescent="0.15">
      <c r="A9" s="24" t="str">
        <f t="shared" si="4"/>
        <v>Himawari</v>
      </c>
      <c r="B9" s="1">
        <v>0.14583333333333501</v>
      </c>
      <c r="C9" s="10" t="str">
        <f t="shared" si="0"/>
        <v>Himawari0.145833333333335</v>
      </c>
      <c r="D9" s="4">
        <f t="shared" si="1"/>
        <v>13790</v>
      </c>
      <c r="E9" s="3">
        <f t="shared" si="2"/>
        <v>248550</v>
      </c>
      <c r="F9" s="3">
        <f t="shared" si="2"/>
        <v>262340</v>
      </c>
      <c r="G9" s="3">
        <f t="shared" si="2"/>
        <v>276130</v>
      </c>
      <c r="H9" s="3" t="s">
        <v>9</v>
      </c>
      <c r="I9" s="3" t="s">
        <v>9</v>
      </c>
      <c r="J9" s="3">
        <f t="shared" si="3"/>
        <v>387070</v>
      </c>
      <c r="K9" s="3">
        <f t="shared" si="3"/>
        <v>400860</v>
      </c>
      <c r="L9" s="3">
        <f t="shared" si="3"/>
        <v>414650</v>
      </c>
      <c r="M9" s="3">
        <f t="shared" si="3"/>
        <v>487150</v>
      </c>
      <c r="N9" s="3">
        <f t="shared" si="3"/>
        <v>500940</v>
      </c>
      <c r="O9" s="3">
        <f t="shared" si="3"/>
        <v>514730</v>
      </c>
      <c r="P9" s="3">
        <f t="shared" si="3"/>
        <v>528520</v>
      </c>
      <c r="Q9" s="3">
        <f t="shared" si="3"/>
        <v>542310</v>
      </c>
      <c r="R9" s="3">
        <f t="shared" si="3"/>
        <v>556100</v>
      </c>
      <c r="S9" s="3">
        <f t="shared" si="3"/>
        <v>569890</v>
      </c>
      <c r="T9" s="3">
        <f t="shared" si="3"/>
        <v>583680</v>
      </c>
      <c r="U9" s="3">
        <f t="shared" si="3"/>
        <v>597470</v>
      </c>
      <c r="V9" s="3">
        <f t="shared" si="3"/>
        <v>611260</v>
      </c>
      <c r="W9" s="3">
        <f t="shared" si="3"/>
        <v>625050</v>
      </c>
      <c r="X9" s="3">
        <f t="shared" si="3"/>
        <v>638840</v>
      </c>
    </row>
    <row r="10" spans="1:24" s="9" customFormat="1" x14ac:dyDescent="0.15">
      <c r="A10" s="24" t="str">
        <f t="shared" si="4"/>
        <v>Himawari</v>
      </c>
      <c r="B10" s="1">
        <v>0.16666666666666799</v>
      </c>
      <c r="C10" s="10" t="str">
        <f t="shared" si="0"/>
        <v>Himawari0.166666666666668</v>
      </c>
      <c r="D10" s="4">
        <f t="shared" si="1"/>
        <v>13790</v>
      </c>
      <c r="E10" s="3">
        <f t="shared" si="2"/>
        <v>234760</v>
      </c>
      <c r="F10" s="3">
        <f t="shared" si="2"/>
        <v>248550</v>
      </c>
      <c r="G10" s="3">
        <f t="shared" si="2"/>
        <v>262340</v>
      </c>
      <c r="H10" s="3" t="s">
        <v>9</v>
      </c>
      <c r="I10" s="3" t="s">
        <v>9</v>
      </c>
      <c r="J10" s="3">
        <f t="shared" si="3"/>
        <v>373280</v>
      </c>
      <c r="K10" s="3">
        <f t="shared" si="3"/>
        <v>387070</v>
      </c>
      <c r="L10" s="3">
        <f t="shared" si="3"/>
        <v>400860</v>
      </c>
      <c r="M10" s="3">
        <f t="shared" si="3"/>
        <v>473360</v>
      </c>
      <c r="N10" s="3">
        <f t="shared" si="3"/>
        <v>487150</v>
      </c>
      <c r="O10" s="3">
        <f t="shared" si="3"/>
        <v>500940</v>
      </c>
      <c r="P10" s="3">
        <f t="shared" si="3"/>
        <v>514730</v>
      </c>
      <c r="Q10" s="3">
        <f t="shared" si="3"/>
        <v>528520</v>
      </c>
      <c r="R10" s="3">
        <f t="shared" si="3"/>
        <v>542310</v>
      </c>
      <c r="S10" s="3">
        <f t="shared" si="3"/>
        <v>556100</v>
      </c>
      <c r="T10" s="3">
        <f t="shared" si="3"/>
        <v>569890</v>
      </c>
      <c r="U10" s="3">
        <f t="shared" si="3"/>
        <v>583680</v>
      </c>
      <c r="V10" s="3">
        <f t="shared" si="3"/>
        <v>597470</v>
      </c>
      <c r="W10" s="3">
        <f t="shared" si="3"/>
        <v>611260</v>
      </c>
      <c r="X10" s="3">
        <f t="shared" si="3"/>
        <v>625050</v>
      </c>
    </row>
    <row r="11" spans="1:24" s="9" customFormat="1" x14ac:dyDescent="0.15">
      <c r="A11" s="24" t="str">
        <f t="shared" si="4"/>
        <v>Himawari</v>
      </c>
      <c r="B11" s="1">
        <v>0.187500000000001</v>
      </c>
      <c r="C11" s="10" t="str">
        <f t="shared" si="0"/>
        <v>Himawari0.187500000000001</v>
      </c>
      <c r="D11" s="4">
        <f t="shared" si="1"/>
        <v>13790</v>
      </c>
      <c r="E11" s="3">
        <f t="shared" si="2"/>
        <v>220970</v>
      </c>
      <c r="F11" s="3">
        <f t="shared" si="2"/>
        <v>234760</v>
      </c>
      <c r="G11" s="3">
        <f t="shared" si="2"/>
        <v>248550</v>
      </c>
      <c r="H11" s="3" t="s">
        <v>9</v>
      </c>
      <c r="I11" s="3" t="s">
        <v>9</v>
      </c>
      <c r="J11" s="3">
        <f t="shared" si="3"/>
        <v>359490</v>
      </c>
      <c r="K11" s="3">
        <f t="shared" si="3"/>
        <v>373280</v>
      </c>
      <c r="L11" s="3">
        <f t="shared" si="3"/>
        <v>387070</v>
      </c>
      <c r="M11" s="3">
        <f t="shared" si="3"/>
        <v>459570</v>
      </c>
      <c r="N11" s="3">
        <f t="shared" si="3"/>
        <v>473360</v>
      </c>
      <c r="O11" s="3">
        <f t="shared" si="3"/>
        <v>487150</v>
      </c>
      <c r="P11" s="3">
        <f t="shared" si="3"/>
        <v>500940</v>
      </c>
      <c r="Q11" s="3">
        <f t="shared" si="3"/>
        <v>514730</v>
      </c>
      <c r="R11" s="3">
        <f t="shared" si="3"/>
        <v>528520</v>
      </c>
      <c r="S11" s="3">
        <f t="shared" si="3"/>
        <v>542310</v>
      </c>
      <c r="T11" s="3">
        <f t="shared" si="3"/>
        <v>556100</v>
      </c>
      <c r="U11" s="3">
        <f t="shared" si="3"/>
        <v>569890</v>
      </c>
      <c r="V11" s="3">
        <f t="shared" si="3"/>
        <v>583680</v>
      </c>
      <c r="W11" s="3">
        <f t="shared" si="3"/>
        <v>597470</v>
      </c>
      <c r="X11" s="3">
        <f t="shared" si="3"/>
        <v>611260</v>
      </c>
    </row>
    <row r="12" spans="1:24" s="9" customFormat="1" x14ac:dyDescent="0.15">
      <c r="A12" s="24" t="str">
        <f t="shared" si="4"/>
        <v>Himawari</v>
      </c>
      <c r="B12" s="1">
        <v>0.20833333333333401</v>
      </c>
      <c r="C12" s="10" t="str">
        <f t="shared" si="0"/>
        <v>Himawari0.208333333333334</v>
      </c>
      <c r="D12" s="4">
        <f t="shared" si="1"/>
        <v>13790</v>
      </c>
      <c r="E12" s="3">
        <f t="shared" si="2"/>
        <v>207180</v>
      </c>
      <c r="F12" s="3">
        <f t="shared" si="2"/>
        <v>220970</v>
      </c>
      <c r="G12" s="3">
        <f t="shared" si="2"/>
        <v>234760</v>
      </c>
      <c r="H12" s="3" t="s">
        <v>9</v>
      </c>
      <c r="I12" s="3" t="s">
        <v>9</v>
      </c>
      <c r="J12" s="3">
        <f t="shared" si="3"/>
        <v>345700</v>
      </c>
      <c r="K12" s="3">
        <f t="shared" si="3"/>
        <v>359490</v>
      </c>
      <c r="L12" s="3">
        <f t="shared" si="3"/>
        <v>373280</v>
      </c>
      <c r="M12" s="3">
        <f t="shared" si="3"/>
        <v>445780</v>
      </c>
      <c r="N12" s="3">
        <f>N13+$D12</f>
        <v>459570</v>
      </c>
      <c r="O12" s="3">
        <f t="shared" si="3"/>
        <v>473360</v>
      </c>
      <c r="P12" s="3">
        <f t="shared" si="3"/>
        <v>487150</v>
      </c>
      <c r="Q12" s="3">
        <f t="shared" si="3"/>
        <v>500940</v>
      </c>
      <c r="R12" s="3">
        <f t="shared" si="3"/>
        <v>514730</v>
      </c>
      <c r="S12" s="3">
        <f t="shared" si="3"/>
        <v>528520</v>
      </c>
      <c r="T12" s="3">
        <f t="shared" si="3"/>
        <v>542310</v>
      </c>
      <c r="U12" s="3">
        <f t="shared" si="3"/>
        <v>556100</v>
      </c>
      <c r="V12" s="3">
        <f t="shared" si="3"/>
        <v>569890</v>
      </c>
      <c r="W12" s="3">
        <f t="shared" si="3"/>
        <v>583680</v>
      </c>
      <c r="X12" s="3">
        <f t="shared" si="3"/>
        <v>597470</v>
      </c>
    </row>
    <row r="13" spans="1:24" s="9" customFormat="1" x14ac:dyDescent="0.15">
      <c r="A13" s="24" t="str">
        <f>A14</f>
        <v>Himawari</v>
      </c>
      <c r="B13" s="1">
        <v>0.22916666666666699</v>
      </c>
      <c r="C13" s="10" t="str">
        <f t="shared" si="0"/>
        <v>Himawari0.229166666666667</v>
      </c>
      <c r="D13" s="4">
        <f t="shared" si="1"/>
        <v>13790</v>
      </c>
      <c r="E13" s="3">
        <f t="shared" si="2"/>
        <v>193390</v>
      </c>
      <c r="F13" s="3">
        <f t="shared" si="2"/>
        <v>207180</v>
      </c>
      <c r="G13" s="3">
        <f t="shared" si="2"/>
        <v>220970</v>
      </c>
      <c r="H13" s="3" t="s">
        <v>9</v>
      </c>
      <c r="I13" s="3" t="s">
        <v>9</v>
      </c>
      <c r="J13" s="3">
        <f t="shared" si="3"/>
        <v>331910</v>
      </c>
      <c r="K13" s="3">
        <f t="shared" si="3"/>
        <v>345700</v>
      </c>
      <c r="L13" s="3">
        <f t="shared" si="3"/>
        <v>359490</v>
      </c>
      <c r="M13" s="3">
        <f t="shared" si="3"/>
        <v>431990</v>
      </c>
      <c r="N13" s="3">
        <f t="shared" si="3"/>
        <v>445780</v>
      </c>
      <c r="O13" s="3">
        <f t="shared" si="3"/>
        <v>459570</v>
      </c>
      <c r="P13" s="3">
        <f t="shared" si="3"/>
        <v>473360</v>
      </c>
      <c r="Q13" s="3">
        <f t="shared" si="3"/>
        <v>487150</v>
      </c>
      <c r="R13" s="3">
        <f t="shared" si="3"/>
        <v>500940</v>
      </c>
      <c r="S13" s="3">
        <f t="shared" si="3"/>
        <v>514730</v>
      </c>
      <c r="T13" s="3">
        <f t="shared" si="3"/>
        <v>528520</v>
      </c>
      <c r="U13" s="3">
        <f t="shared" si="3"/>
        <v>542310</v>
      </c>
      <c r="V13" s="3">
        <f t="shared" si="3"/>
        <v>556100</v>
      </c>
      <c r="W13" s="3">
        <f t="shared" si="3"/>
        <v>569890</v>
      </c>
      <c r="X13" s="3">
        <f t="shared" si="3"/>
        <v>583680</v>
      </c>
    </row>
    <row r="14" spans="1:24" s="9" customFormat="1" x14ac:dyDescent="0.15">
      <c r="A14" s="23" t="s">
        <v>160</v>
      </c>
      <c r="B14" s="1">
        <v>0.25</v>
      </c>
      <c r="C14" s="10" t="str">
        <f t="shared" si="0"/>
        <v>Himawari0.25</v>
      </c>
      <c r="D14" s="4">
        <f>D16</f>
        <v>13790</v>
      </c>
      <c r="E14" s="3">
        <f>E15+$D14</f>
        <v>179600</v>
      </c>
      <c r="F14" s="3">
        <f t="shared" si="2"/>
        <v>193390</v>
      </c>
      <c r="G14" s="3">
        <f t="shared" si="2"/>
        <v>207180</v>
      </c>
      <c r="H14" s="3" t="s">
        <v>9</v>
      </c>
      <c r="I14" s="3" t="s">
        <v>9</v>
      </c>
      <c r="J14" s="3">
        <f t="shared" si="3"/>
        <v>318120</v>
      </c>
      <c r="K14" s="3">
        <f>K15+$D14</f>
        <v>331910</v>
      </c>
      <c r="L14" s="3">
        <f>L15+$D14</f>
        <v>345700</v>
      </c>
      <c r="M14" s="3">
        <f>M15+$D14</f>
        <v>418200</v>
      </c>
      <c r="N14" s="3">
        <f>N15+$D14</f>
        <v>431990</v>
      </c>
      <c r="O14" s="3">
        <f t="shared" si="3"/>
        <v>445780</v>
      </c>
      <c r="P14" s="3">
        <f t="shared" si="3"/>
        <v>459570</v>
      </c>
      <c r="Q14" s="3">
        <f t="shared" si="3"/>
        <v>473360</v>
      </c>
      <c r="R14" s="3">
        <f t="shared" si="3"/>
        <v>487150</v>
      </c>
      <c r="S14" s="3">
        <f t="shared" si="3"/>
        <v>500940</v>
      </c>
      <c r="T14" s="3">
        <f t="shared" si="3"/>
        <v>514730</v>
      </c>
      <c r="U14" s="3">
        <f t="shared" si="3"/>
        <v>528520</v>
      </c>
      <c r="V14" s="3">
        <f t="shared" si="3"/>
        <v>542310</v>
      </c>
      <c r="W14" s="3">
        <f t="shared" si="3"/>
        <v>556100</v>
      </c>
      <c r="X14" s="3">
        <f t="shared" si="3"/>
        <v>569890</v>
      </c>
    </row>
    <row r="15" spans="1:24" s="9" customFormat="1" x14ac:dyDescent="0.15">
      <c r="A15" s="24" t="str">
        <f t="shared" ref="A15" si="5">A14</f>
        <v>Himawari</v>
      </c>
      <c r="B15" s="1">
        <v>0.27083333333333298</v>
      </c>
      <c r="C15" s="10" t="str">
        <f t="shared" si="0"/>
        <v>Himawari0.270833333333333</v>
      </c>
      <c r="D15" s="4">
        <f>D16</f>
        <v>13790</v>
      </c>
      <c r="E15" s="3">
        <f t="shared" ref="E15" si="6">E16+$D15</f>
        <v>165810</v>
      </c>
      <c r="F15" s="3">
        <f t="shared" si="2"/>
        <v>179600</v>
      </c>
      <c r="G15" s="3">
        <f t="shared" si="2"/>
        <v>193390</v>
      </c>
      <c r="H15" s="3" t="s">
        <v>9</v>
      </c>
      <c r="I15" s="3" t="s">
        <v>9</v>
      </c>
      <c r="J15" s="3">
        <f t="shared" si="3"/>
        <v>304330</v>
      </c>
      <c r="K15" s="3">
        <f t="shared" si="3"/>
        <v>318120</v>
      </c>
      <c r="L15" s="3">
        <f t="shared" si="3"/>
        <v>331910</v>
      </c>
      <c r="M15" s="3">
        <f t="shared" si="3"/>
        <v>404410</v>
      </c>
      <c r="N15" s="3">
        <f t="shared" si="3"/>
        <v>418200</v>
      </c>
      <c r="O15" s="3">
        <f t="shared" si="3"/>
        <v>431990</v>
      </c>
      <c r="P15" s="3">
        <f t="shared" si="3"/>
        <v>445780</v>
      </c>
      <c r="Q15" s="3">
        <f t="shared" si="3"/>
        <v>459570</v>
      </c>
      <c r="R15" s="3">
        <f t="shared" si="3"/>
        <v>473360</v>
      </c>
      <c r="S15" s="3">
        <f t="shared" si="3"/>
        <v>487150</v>
      </c>
      <c r="T15" s="3">
        <f t="shared" si="3"/>
        <v>500940</v>
      </c>
      <c r="U15" s="3">
        <f t="shared" si="3"/>
        <v>514730</v>
      </c>
      <c r="V15" s="3">
        <f t="shared" si="3"/>
        <v>528520</v>
      </c>
      <c r="W15" s="3">
        <f t="shared" si="3"/>
        <v>542310</v>
      </c>
      <c r="X15" s="3">
        <f t="shared" si="3"/>
        <v>556100</v>
      </c>
    </row>
    <row r="16" spans="1:24" x14ac:dyDescent="0.15">
      <c r="A16" s="24" t="str">
        <f>A15</f>
        <v>Himawari</v>
      </c>
      <c r="B16" s="1">
        <v>0.29166666666666669</v>
      </c>
      <c r="C16" s="10" t="str">
        <f t="shared" si="0"/>
        <v>Himawari0.291666666666667</v>
      </c>
      <c r="D16" s="2">
        <v>13790</v>
      </c>
      <c r="E16" s="3">
        <f>E17+$D16</f>
        <v>152020</v>
      </c>
      <c r="F16" s="3">
        <f>F17+$D16</f>
        <v>165810</v>
      </c>
      <c r="G16" s="3">
        <f>G17+$D16</f>
        <v>179600</v>
      </c>
      <c r="H16" s="3" t="s">
        <v>9</v>
      </c>
      <c r="I16" s="3" t="s">
        <v>9</v>
      </c>
      <c r="J16" s="3">
        <f>J17+$D16</f>
        <v>290540</v>
      </c>
      <c r="K16" s="3">
        <f t="shared" si="3"/>
        <v>304330</v>
      </c>
      <c r="L16" s="3">
        <f t="shared" si="3"/>
        <v>318120</v>
      </c>
      <c r="M16" s="3">
        <f t="shared" si="3"/>
        <v>390620</v>
      </c>
      <c r="N16" s="3">
        <f>N17+$D16</f>
        <v>404410</v>
      </c>
      <c r="O16" s="3">
        <f t="shared" si="3"/>
        <v>418200</v>
      </c>
      <c r="P16" s="3">
        <f t="shared" si="3"/>
        <v>431990</v>
      </c>
      <c r="Q16" s="3">
        <f t="shared" si="3"/>
        <v>445780</v>
      </c>
      <c r="R16" s="3">
        <f t="shared" si="3"/>
        <v>459570</v>
      </c>
      <c r="S16" s="3">
        <f t="shared" si="3"/>
        <v>473360</v>
      </c>
      <c r="T16" s="3">
        <f t="shared" si="3"/>
        <v>487150</v>
      </c>
      <c r="U16" s="3">
        <f t="shared" si="3"/>
        <v>500940</v>
      </c>
      <c r="V16" s="3">
        <f t="shared" si="3"/>
        <v>514730</v>
      </c>
      <c r="W16" s="3">
        <f t="shared" si="3"/>
        <v>528520</v>
      </c>
      <c r="X16" s="3">
        <f t="shared" si="3"/>
        <v>542310</v>
      </c>
    </row>
    <row r="17" spans="1:24" x14ac:dyDescent="0.15">
      <c r="A17" s="24" t="str">
        <f>A16</f>
        <v>Himawari</v>
      </c>
      <c r="B17" s="1">
        <v>0.3125</v>
      </c>
      <c r="C17" s="10" t="str">
        <f t="shared" si="0"/>
        <v>Himawari0.3125</v>
      </c>
      <c r="D17" s="4">
        <f>D16</f>
        <v>13790</v>
      </c>
      <c r="E17" s="3">
        <f>E18+$D17</f>
        <v>138230</v>
      </c>
      <c r="F17" s="3">
        <f t="shared" ref="F17:G19" si="7">F18+$D17</f>
        <v>152020</v>
      </c>
      <c r="G17" s="3">
        <f t="shared" si="7"/>
        <v>165810</v>
      </c>
      <c r="H17" s="3" t="s">
        <v>9</v>
      </c>
      <c r="I17" s="3" t="s">
        <v>9</v>
      </c>
      <c r="J17" s="3">
        <f t="shared" ref="J17:J19" si="8">J18+$D17</f>
        <v>276750</v>
      </c>
      <c r="K17" s="3">
        <f>K18+$D17</f>
        <v>290540</v>
      </c>
      <c r="L17" s="3">
        <f>L18+$D17</f>
        <v>304330</v>
      </c>
      <c r="M17" s="3">
        <f>M18+$D17</f>
        <v>376830</v>
      </c>
      <c r="N17" s="3">
        <f>N18+$D17</f>
        <v>390620</v>
      </c>
      <c r="O17" s="3">
        <f t="shared" si="3"/>
        <v>404410</v>
      </c>
      <c r="P17" s="3">
        <f t="shared" si="3"/>
        <v>418200</v>
      </c>
      <c r="Q17" s="3">
        <f t="shared" si="3"/>
        <v>431990</v>
      </c>
      <c r="R17" s="3">
        <f t="shared" si="3"/>
        <v>445780</v>
      </c>
      <c r="S17" s="3">
        <f t="shared" si="3"/>
        <v>459570</v>
      </c>
      <c r="T17" s="3">
        <f t="shared" si="3"/>
        <v>473360</v>
      </c>
      <c r="U17" s="3">
        <f t="shared" si="3"/>
        <v>487150</v>
      </c>
      <c r="V17" s="3">
        <f t="shared" si="3"/>
        <v>500940</v>
      </c>
      <c r="W17" s="3">
        <f t="shared" si="3"/>
        <v>514730</v>
      </c>
      <c r="X17" s="3">
        <f t="shared" si="3"/>
        <v>528520</v>
      </c>
    </row>
    <row r="18" spans="1:24" x14ac:dyDescent="0.15">
      <c r="A18" s="24" t="str">
        <f>A17</f>
        <v>Himawari</v>
      </c>
      <c r="B18" s="1">
        <v>0.33333333333333298</v>
      </c>
      <c r="C18" s="10" t="str">
        <f t="shared" si="0"/>
        <v>Himawari0.333333333333333</v>
      </c>
      <c r="D18" s="2">
        <v>10280</v>
      </c>
      <c r="E18" s="3">
        <f>E19+$D18</f>
        <v>124440</v>
      </c>
      <c r="F18" s="3">
        <f>F19+$D18</f>
        <v>138230</v>
      </c>
      <c r="G18" s="3">
        <f t="shared" si="7"/>
        <v>152020</v>
      </c>
      <c r="H18" s="3" t="s">
        <v>9</v>
      </c>
      <c r="I18" s="3" t="s">
        <v>9</v>
      </c>
      <c r="J18" s="3">
        <f>J19+$D18</f>
        <v>262960</v>
      </c>
      <c r="K18" s="3">
        <f>K19+$D18</f>
        <v>276750</v>
      </c>
      <c r="L18" s="3">
        <f>L19+$D18</f>
        <v>290540</v>
      </c>
      <c r="M18" s="3">
        <f t="shared" ref="M18:X19" si="9">M19+$D18</f>
        <v>363040</v>
      </c>
      <c r="N18" s="3">
        <f>N19+$D18</f>
        <v>376830</v>
      </c>
      <c r="O18" s="3">
        <f t="shared" ref="O18:X18" si="10">O19+$D18</f>
        <v>390620</v>
      </c>
      <c r="P18" s="3">
        <f t="shared" si="10"/>
        <v>404410</v>
      </c>
      <c r="Q18" s="3">
        <f t="shared" si="10"/>
        <v>418200</v>
      </c>
      <c r="R18" s="3">
        <f t="shared" si="10"/>
        <v>431990</v>
      </c>
      <c r="S18" s="3">
        <f t="shared" si="10"/>
        <v>445780</v>
      </c>
      <c r="T18" s="3">
        <f t="shared" si="10"/>
        <v>459570</v>
      </c>
      <c r="U18" s="3">
        <f t="shared" si="10"/>
        <v>473360</v>
      </c>
      <c r="V18" s="3">
        <f t="shared" si="10"/>
        <v>487150</v>
      </c>
      <c r="W18" s="3">
        <f t="shared" si="10"/>
        <v>500940</v>
      </c>
      <c r="X18" s="3">
        <f t="shared" si="10"/>
        <v>514730</v>
      </c>
    </row>
    <row r="19" spans="1:24" x14ac:dyDescent="0.15">
      <c r="A19" s="24" t="str">
        <f t="shared" ref="A19:A26" si="11">A18</f>
        <v>Himawari</v>
      </c>
      <c r="B19" s="1">
        <v>0.35416666666666702</v>
      </c>
      <c r="C19" s="10" t="str">
        <f t="shared" si="0"/>
        <v>Himawari0.354166666666667</v>
      </c>
      <c r="D19" s="4">
        <f>D18</f>
        <v>10280</v>
      </c>
      <c r="E19" s="3">
        <f>E20+$D19</f>
        <v>114160</v>
      </c>
      <c r="F19" s="3">
        <f>F20+$D19</f>
        <v>127950</v>
      </c>
      <c r="G19" s="3">
        <f t="shared" si="7"/>
        <v>141740</v>
      </c>
      <c r="H19" s="3" t="s">
        <v>9</v>
      </c>
      <c r="I19" s="3" t="s">
        <v>9</v>
      </c>
      <c r="J19" s="3">
        <f t="shared" si="8"/>
        <v>252680</v>
      </c>
      <c r="K19" s="3">
        <f>K20+$D19</f>
        <v>266470</v>
      </c>
      <c r="L19" s="3">
        <f>L20+$D19</f>
        <v>280260</v>
      </c>
      <c r="M19" s="3">
        <f t="shared" si="9"/>
        <v>352760</v>
      </c>
      <c r="N19" s="3">
        <f t="shared" si="9"/>
        <v>366550</v>
      </c>
      <c r="O19" s="3">
        <f t="shared" si="9"/>
        <v>380340</v>
      </c>
      <c r="P19" s="3">
        <f t="shared" si="9"/>
        <v>394130</v>
      </c>
      <c r="Q19" s="3">
        <f t="shared" si="9"/>
        <v>407920</v>
      </c>
      <c r="R19" s="3">
        <f t="shared" si="9"/>
        <v>421710</v>
      </c>
      <c r="S19" s="3">
        <f t="shared" si="9"/>
        <v>435500</v>
      </c>
      <c r="T19" s="3">
        <f t="shared" si="9"/>
        <v>449290</v>
      </c>
      <c r="U19" s="3">
        <f t="shared" si="9"/>
        <v>463080</v>
      </c>
      <c r="V19" s="3">
        <f t="shared" si="9"/>
        <v>476870</v>
      </c>
      <c r="W19" s="3">
        <f t="shared" si="9"/>
        <v>490660</v>
      </c>
      <c r="X19" s="3">
        <f t="shared" si="9"/>
        <v>504450</v>
      </c>
    </row>
    <row r="20" spans="1:24" x14ac:dyDescent="0.15">
      <c r="A20" s="24" t="str">
        <f t="shared" si="11"/>
        <v>Himawari</v>
      </c>
      <c r="B20" s="1">
        <v>0.375</v>
      </c>
      <c r="C20" s="10" t="str">
        <f t="shared" si="0"/>
        <v>Himawari0.375</v>
      </c>
      <c r="D20" s="2">
        <v>0</v>
      </c>
      <c r="E20" s="2">
        <v>103880</v>
      </c>
      <c r="F20" s="3">
        <f>E20+$D21</f>
        <v>117670</v>
      </c>
      <c r="G20" s="3">
        <f>F20+$D21</f>
        <v>131460</v>
      </c>
      <c r="H20" s="3" t="s">
        <v>9</v>
      </c>
      <c r="I20" s="3" t="s">
        <v>9</v>
      </c>
      <c r="J20" s="2">
        <v>242400</v>
      </c>
      <c r="K20" s="25">
        <f>J20+$D24</f>
        <v>256190</v>
      </c>
      <c r="L20" s="25">
        <f>K20+$D24</f>
        <v>269980</v>
      </c>
      <c r="M20" s="2">
        <v>342480</v>
      </c>
      <c r="N20" s="25">
        <f>M20+$D24</f>
        <v>356270</v>
      </c>
      <c r="O20" s="25">
        <f>N20+$D24</f>
        <v>370060</v>
      </c>
      <c r="P20" s="25">
        <f>O20+$D24</f>
        <v>383850</v>
      </c>
      <c r="Q20" s="25">
        <f t="shared" ref="Q20:X20" si="12">P20+$D24</f>
        <v>397640</v>
      </c>
      <c r="R20" s="25">
        <f t="shared" si="12"/>
        <v>411430</v>
      </c>
      <c r="S20" s="25">
        <f t="shared" si="12"/>
        <v>425220</v>
      </c>
      <c r="T20" s="25">
        <f t="shared" si="12"/>
        <v>439010</v>
      </c>
      <c r="U20" s="25">
        <f t="shared" si="12"/>
        <v>452800</v>
      </c>
      <c r="V20" s="25">
        <f t="shared" si="12"/>
        <v>466590</v>
      </c>
      <c r="W20" s="25">
        <f>V20+$D24</f>
        <v>480380</v>
      </c>
      <c r="X20" s="25">
        <f t="shared" si="12"/>
        <v>494170</v>
      </c>
    </row>
    <row r="21" spans="1:24" x14ac:dyDescent="0.15">
      <c r="A21" s="24" t="str">
        <f t="shared" si="11"/>
        <v>Himawari</v>
      </c>
      <c r="B21" s="1">
        <v>0.5</v>
      </c>
      <c r="C21" s="10" t="str">
        <f t="shared" si="0"/>
        <v>Himawari0.5</v>
      </c>
      <c r="D21" s="2">
        <v>13790</v>
      </c>
      <c r="E21" s="3" t="s">
        <v>9</v>
      </c>
      <c r="F21" s="3" t="s">
        <v>9</v>
      </c>
      <c r="G21" s="3" t="s">
        <v>9</v>
      </c>
      <c r="H21" s="3" t="s">
        <v>9</v>
      </c>
      <c r="I21" s="3" t="s">
        <v>9</v>
      </c>
      <c r="J21" s="3">
        <f>J22+$D21</f>
        <v>166100</v>
      </c>
      <c r="K21" s="3">
        <f t="shared" ref="K21:X22" si="13">K22+$D21</f>
        <v>179890</v>
      </c>
      <c r="L21" s="3">
        <f t="shared" si="13"/>
        <v>193680</v>
      </c>
      <c r="M21" s="3">
        <f t="shared" si="13"/>
        <v>304260</v>
      </c>
      <c r="N21" s="3">
        <f t="shared" si="13"/>
        <v>318050</v>
      </c>
      <c r="O21" s="3">
        <f t="shared" si="13"/>
        <v>331840</v>
      </c>
      <c r="P21" s="3">
        <f t="shared" si="13"/>
        <v>345630</v>
      </c>
      <c r="Q21" s="3">
        <f t="shared" si="13"/>
        <v>359420</v>
      </c>
      <c r="R21" s="3">
        <f t="shared" si="13"/>
        <v>373210</v>
      </c>
      <c r="S21" s="3">
        <f t="shared" si="13"/>
        <v>387000</v>
      </c>
      <c r="T21" s="3">
        <f t="shared" si="13"/>
        <v>400790</v>
      </c>
      <c r="U21" s="3">
        <f t="shared" si="13"/>
        <v>414580</v>
      </c>
      <c r="V21" s="3">
        <f t="shared" si="13"/>
        <v>428370</v>
      </c>
      <c r="W21" s="3">
        <f t="shared" si="13"/>
        <v>442160</v>
      </c>
      <c r="X21" s="3">
        <f t="shared" si="13"/>
        <v>455950</v>
      </c>
    </row>
    <row r="22" spans="1:24" x14ac:dyDescent="0.15">
      <c r="A22" s="24" t="str">
        <f t="shared" si="11"/>
        <v>Himawari</v>
      </c>
      <c r="B22" s="1">
        <v>0.52083333333333304</v>
      </c>
      <c r="C22" s="10" t="str">
        <f t="shared" si="0"/>
        <v>Himawari0.520833333333333</v>
      </c>
      <c r="D22" s="4">
        <f>D21</f>
        <v>13790</v>
      </c>
      <c r="E22" s="3" t="s">
        <v>9</v>
      </c>
      <c r="F22" s="3" t="s">
        <v>9</v>
      </c>
      <c r="G22" s="3" t="s">
        <v>9</v>
      </c>
      <c r="H22" s="3" t="s">
        <v>9</v>
      </c>
      <c r="I22" s="3" t="s">
        <v>9</v>
      </c>
      <c r="J22" s="3">
        <f>J23+$D22</f>
        <v>152310</v>
      </c>
      <c r="K22" s="3">
        <f t="shared" si="13"/>
        <v>166100</v>
      </c>
      <c r="L22" s="3">
        <f t="shared" si="13"/>
        <v>179890</v>
      </c>
      <c r="M22" s="3">
        <f t="shared" si="13"/>
        <v>290470</v>
      </c>
      <c r="N22" s="3">
        <f t="shared" si="13"/>
        <v>304260</v>
      </c>
      <c r="O22" s="3">
        <f t="shared" si="13"/>
        <v>318050</v>
      </c>
      <c r="P22" s="3">
        <f t="shared" si="13"/>
        <v>331840</v>
      </c>
      <c r="Q22" s="3">
        <f t="shared" si="13"/>
        <v>345630</v>
      </c>
      <c r="R22" s="3">
        <f t="shared" si="13"/>
        <v>359420</v>
      </c>
      <c r="S22" s="3">
        <f t="shared" si="13"/>
        <v>373210</v>
      </c>
      <c r="T22" s="3">
        <f t="shared" si="13"/>
        <v>387000</v>
      </c>
      <c r="U22" s="3">
        <f t="shared" si="13"/>
        <v>400790</v>
      </c>
      <c r="V22" s="3">
        <f t="shared" si="13"/>
        <v>414580</v>
      </c>
      <c r="W22" s="3">
        <f t="shared" si="13"/>
        <v>428370</v>
      </c>
      <c r="X22" s="3">
        <f t="shared" si="13"/>
        <v>442160</v>
      </c>
    </row>
    <row r="23" spans="1:24" x14ac:dyDescent="0.15">
      <c r="A23" s="24" t="str">
        <f t="shared" si="11"/>
        <v>Himawari</v>
      </c>
      <c r="B23" s="1">
        <v>0.54166666666666696</v>
      </c>
      <c r="C23" s="10" t="str">
        <f t="shared" si="0"/>
        <v>Himawari0.541666666666667</v>
      </c>
      <c r="D23" s="2">
        <v>0</v>
      </c>
      <c r="E23" s="3" t="s">
        <v>9</v>
      </c>
      <c r="F23" s="3" t="s">
        <v>9</v>
      </c>
      <c r="G23" s="3" t="s">
        <v>9</v>
      </c>
      <c r="H23" s="3" t="s">
        <v>9</v>
      </c>
      <c r="I23" s="3" t="s">
        <v>9</v>
      </c>
      <c r="J23" s="2">
        <v>138520</v>
      </c>
      <c r="K23" s="25">
        <f>J23+$D24</f>
        <v>152310</v>
      </c>
      <c r="L23" s="25">
        <f>K23+$D24</f>
        <v>166100</v>
      </c>
      <c r="M23" s="2">
        <v>276680</v>
      </c>
      <c r="N23" s="25">
        <f t="shared" ref="N23:X23" si="14">M23+$D24</f>
        <v>290470</v>
      </c>
      <c r="O23" s="25">
        <f t="shared" si="14"/>
        <v>304260</v>
      </c>
      <c r="P23" s="25">
        <f t="shared" si="14"/>
        <v>318050</v>
      </c>
      <c r="Q23" s="25">
        <f t="shared" si="14"/>
        <v>331840</v>
      </c>
      <c r="R23" s="25">
        <f t="shared" si="14"/>
        <v>345630</v>
      </c>
      <c r="S23" s="25">
        <f t="shared" si="14"/>
        <v>359420</v>
      </c>
      <c r="T23" s="25">
        <f t="shared" si="14"/>
        <v>373210</v>
      </c>
      <c r="U23" s="25">
        <f t="shared" si="14"/>
        <v>387000</v>
      </c>
      <c r="V23" s="25">
        <f t="shared" si="14"/>
        <v>400790</v>
      </c>
      <c r="W23" s="25">
        <f t="shared" si="14"/>
        <v>414580</v>
      </c>
      <c r="X23" s="25">
        <f t="shared" si="14"/>
        <v>428370</v>
      </c>
    </row>
    <row r="24" spans="1:24" x14ac:dyDescent="0.15">
      <c r="A24" s="24" t="str">
        <f t="shared" si="11"/>
        <v>Himawari</v>
      </c>
      <c r="B24" s="1">
        <v>0.70833333333333304</v>
      </c>
      <c r="C24" s="10" t="str">
        <f t="shared" si="0"/>
        <v>Himawari0.708333333333333</v>
      </c>
      <c r="D24" s="2">
        <v>13790</v>
      </c>
      <c r="E24" s="3" t="s">
        <v>9</v>
      </c>
      <c r="F24" s="3" t="s">
        <v>9</v>
      </c>
      <c r="G24" s="3" t="s">
        <v>9</v>
      </c>
      <c r="H24" s="3" t="s">
        <v>9</v>
      </c>
      <c r="I24" s="3" t="s">
        <v>9</v>
      </c>
      <c r="J24" s="3" t="s">
        <v>9</v>
      </c>
      <c r="K24" s="3" t="s">
        <v>9</v>
      </c>
      <c r="L24" s="3" t="s">
        <v>9</v>
      </c>
      <c r="M24" s="3">
        <f>M25+$D24</f>
        <v>165740</v>
      </c>
      <c r="N24" s="3">
        <f>N25+$D24</f>
        <v>179530</v>
      </c>
      <c r="O24" s="3">
        <f t="shared" ref="O24:X24" si="15">O25+$D24</f>
        <v>193320</v>
      </c>
      <c r="P24" s="3">
        <f t="shared" si="15"/>
        <v>207110</v>
      </c>
      <c r="Q24" s="3">
        <f t="shared" si="15"/>
        <v>220900</v>
      </c>
      <c r="R24" s="3">
        <f t="shared" si="15"/>
        <v>234690</v>
      </c>
      <c r="S24" s="3">
        <f t="shared" si="15"/>
        <v>248480</v>
      </c>
      <c r="T24" s="3">
        <f t="shared" si="15"/>
        <v>262270</v>
      </c>
      <c r="U24" s="3">
        <f t="shared" si="15"/>
        <v>276060</v>
      </c>
      <c r="V24" s="3">
        <f t="shared" si="15"/>
        <v>289850</v>
      </c>
      <c r="W24" s="3">
        <f t="shared" si="15"/>
        <v>303640</v>
      </c>
      <c r="X24" s="3">
        <f t="shared" si="15"/>
        <v>317430</v>
      </c>
    </row>
    <row r="25" spans="1:24" x14ac:dyDescent="0.15">
      <c r="A25" s="24" t="str">
        <f t="shared" si="11"/>
        <v>Himawari</v>
      </c>
      <c r="B25" s="1">
        <v>0.72916666666666696</v>
      </c>
      <c r="C25" s="10" t="str">
        <f t="shared" si="0"/>
        <v>Himawari0.729166666666667</v>
      </c>
      <c r="D25" s="4">
        <f>D24</f>
        <v>13790</v>
      </c>
      <c r="E25" s="3" t="s">
        <v>9</v>
      </c>
      <c r="F25" s="3" t="s">
        <v>9</v>
      </c>
      <c r="G25" s="3" t="s">
        <v>9</v>
      </c>
      <c r="H25" s="3" t="s">
        <v>9</v>
      </c>
      <c r="I25" s="3" t="s">
        <v>9</v>
      </c>
      <c r="J25" s="3" t="s">
        <v>9</v>
      </c>
      <c r="K25" s="3" t="s">
        <v>9</v>
      </c>
      <c r="L25" s="3" t="s">
        <v>9</v>
      </c>
      <c r="M25" s="3">
        <f t="shared" ref="M25:X25" si="16">M26+$D25</f>
        <v>151950</v>
      </c>
      <c r="N25" s="3">
        <f t="shared" si="16"/>
        <v>165740</v>
      </c>
      <c r="O25" s="3">
        <f t="shared" si="16"/>
        <v>179530</v>
      </c>
      <c r="P25" s="3">
        <f t="shared" si="16"/>
        <v>193320</v>
      </c>
      <c r="Q25" s="3">
        <f t="shared" si="16"/>
        <v>207110</v>
      </c>
      <c r="R25" s="3">
        <f t="shared" si="16"/>
        <v>220900</v>
      </c>
      <c r="S25" s="3">
        <f t="shared" si="16"/>
        <v>234690</v>
      </c>
      <c r="T25" s="3">
        <f t="shared" si="16"/>
        <v>248480</v>
      </c>
      <c r="U25" s="3">
        <f t="shared" si="16"/>
        <v>262270</v>
      </c>
      <c r="V25" s="3">
        <f t="shared" si="16"/>
        <v>276060</v>
      </c>
      <c r="W25" s="3">
        <f t="shared" si="16"/>
        <v>289850</v>
      </c>
      <c r="X25" s="3">
        <f t="shared" si="16"/>
        <v>303640</v>
      </c>
    </row>
    <row r="26" spans="1:24" x14ac:dyDescent="0.15">
      <c r="A26" s="24" t="str">
        <f t="shared" si="11"/>
        <v>Himawari</v>
      </c>
      <c r="B26" s="1">
        <v>0.75</v>
      </c>
      <c r="C26" s="10" t="str">
        <f t="shared" si="0"/>
        <v>Himawari0.75</v>
      </c>
      <c r="D26" s="2">
        <v>0</v>
      </c>
      <c r="E26" s="3" t="s">
        <v>9</v>
      </c>
      <c r="F26" s="3" t="s">
        <v>9</v>
      </c>
      <c r="G26" s="3" t="s">
        <v>9</v>
      </c>
      <c r="H26" s="3" t="s">
        <v>9</v>
      </c>
      <c r="I26" s="3" t="s">
        <v>9</v>
      </c>
      <c r="J26" s="3" t="s">
        <v>9</v>
      </c>
      <c r="K26" s="3" t="s">
        <v>9</v>
      </c>
      <c r="L26" s="3" t="s">
        <v>9</v>
      </c>
      <c r="M26" s="2">
        <v>138160</v>
      </c>
      <c r="N26" s="25">
        <f t="shared" ref="N26:W26" si="17">M26+$D24</f>
        <v>151950</v>
      </c>
      <c r="O26" s="25">
        <f t="shared" si="17"/>
        <v>165740</v>
      </c>
      <c r="P26" s="25">
        <f t="shared" si="17"/>
        <v>179530</v>
      </c>
      <c r="Q26" s="25">
        <f t="shared" si="17"/>
        <v>193320</v>
      </c>
      <c r="R26" s="25">
        <f t="shared" si="17"/>
        <v>207110</v>
      </c>
      <c r="S26" s="25">
        <f t="shared" si="17"/>
        <v>220900</v>
      </c>
      <c r="T26" s="25">
        <f t="shared" si="17"/>
        <v>234690</v>
      </c>
      <c r="U26" s="25">
        <f t="shared" si="17"/>
        <v>248480</v>
      </c>
      <c r="V26" s="25">
        <f t="shared" si="17"/>
        <v>262270</v>
      </c>
      <c r="W26" s="25">
        <f t="shared" si="17"/>
        <v>276060</v>
      </c>
      <c r="X26" s="25">
        <f>W26+$D24</f>
        <v>289850</v>
      </c>
    </row>
    <row r="27" spans="1:24" s="9" customFormat="1" x14ac:dyDescent="0.15">
      <c r="A27" s="24" t="str">
        <f t="shared" ref="A27:A37" si="18">A28</f>
        <v>Dahlia</v>
      </c>
      <c r="B27" s="1">
        <v>3.9968028886505604E-15</v>
      </c>
      <c r="C27" s="10" t="str">
        <f t="shared" si="0"/>
        <v>Dahlia3.99680288865056E-15</v>
      </c>
      <c r="D27" s="4">
        <f t="shared" ref="D27:D38" si="19">D29</f>
        <v>13790</v>
      </c>
      <c r="E27" s="3">
        <f t="shared" ref="E27:M42" si="20">E28+$D27</f>
        <v>345080</v>
      </c>
      <c r="F27" s="3">
        <f t="shared" si="20"/>
        <v>358870</v>
      </c>
      <c r="G27" s="3">
        <f t="shared" si="20"/>
        <v>372660</v>
      </c>
      <c r="H27" s="3" t="s">
        <v>9</v>
      </c>
      <c r="I27" s="3" t="s">
        <v>9</v>
      </c>
      <c r="J27" s="3">
        <f t="shared" ref="J27:X42" si="21">J28+$D27</f>
        <v>483600</v>
      </c>
      <c r="K27" s="3">
        <f t="shared" si="21"/>
        <v>497390</v>
      </c>
      <c r="L27" s="3">
        <f t="shared" si="21"/>
        <v>511180</v>
      </c>
      <c r="M27" s="3">
        <f t="shared" si="21"/>
        <v>583680</v>
      </c>
      <c r="N27" s="3">
        <f t="shared" si="21"/>
        <v>597470</v>
      </c>
      <c r="O27" s="3">
        <f t="shared" si="21"/>
        <v>611260</v>
      </c>
      <c r="P27" s="3">
        <f t="shared" si="21"/>
        <v>625050</v>
      </c>
      <c r="Q27" s="3">
        <f t="shared" si="21"/>
        <v>638840</v>
      </c>
      <c r="R27" s="3">
        <f t="shared" si="21"/>
        <v>652630</v>
      </c>
      <c r="S27" s="3">
        <f t="shared" si="21"/>
        <v>666420</v>
      </c>
      <c r="T27" s="3">
        <f t="shared" si="21"/>
        <v>680210</v>
      </c>
      <c r="U27" s="3">
        <f t="shared" si="21"/>
        <v>694000</v>
      </c>
      <c r="V27" s="3">
        <f t="shared" si="21"/>
        <v>707790</v>
      </c>
      <c r="W27" s="3">
        <f t="shared" si="21"/>
        <v>721580</v>
      </c>
      <c r="X27" s="3">
        <f t="shared" si="21"/>
        <v>735370</v>
      </c>
    </row>
    <row r="28" spans="1:24" s="9" customFormat="1" x14ac:dyDescent="0.15">
      <c r="A28" s="24" t="str">
        <f t="shared" si="18"/>
        <v>Dahlia</v>
      </c>
      <c r="B28" s="1">
        <v>2.0833333333336999E-2</v>
      </c>
      <c r="C28" s="10" t="str">
        <f t="shared" si="0"/>
        <v>Dahlia0.020833333333337</v>
      </c>
      <c r="D28" s="4">
        <f t="shared" si="19"/>
        <v>13790</v>
      </c>
      <c r="E28" s="3">
        <f t="shared" si="20"/>
        <v>331290</v>
      </c>
      <c r="F28" s="3">
        <f t="shared" si="20"/>
        <v>345080</v>
      </c>
      <c r="G28" s="3">
        <f t="shared" si="20"/>
        <v>358870</v>
      </c>
      <c r="H28" s="3" t="s">
        <v>9</v>
      </c>
      <c r="I28" s="3" t="s">
        <v>9</v>
      </c>
      <c r="J28" s="3">
        <f t="shared" si="21"/>
        <v>469810</v>
      </c>
      <c r="K28" s="3">
        <f t="shared" si="21"/>
        <v>483600</v>
      </c>
      <c r="L28" s="3">
        <f t="shared" si="21"/>
        <v>497390</v>
      </c>
      <c r="M28" s="3">
        <f t="shared" si="21"/>
        <v>569890</v>
      </c>
      <c r="N28" s="3">
        <f t="shared" si="21"/>
        <v>583680</v>
      </c>
      <c r="O28" s="3">
        <f t="shared" si="21"/>
        <v>597470</v>
      </c>
      <c r="P28" s="3">
        <f t="shared" si="21"/>
        <v>611260</v>
      </c>
      <c r="Q28" s="3">
        <f t="shared" si="21"/>
        <v>625050</v>
      </c>
      <c r="R28" s="3">
        <f t="shared" si="21"/>
        <v>638840</v>
      </c>
      <c r="S28" s="3">
        <f t="shared" si="21"/>
        <v>652630</v>
      </c>
      <c r="T28" s="3">
        <f t="shared" si="21"/>
        <v>666420</v>
      </c>
      <c r="U28" s="3">
        <f t="shared" si="21"/>
        <v>680210</v>
      </c>
      <c r="V28" s="3">
        <f t="shared" si="21"/>
        <v>694000</v>
      </c>
      <c r="W28" s="3">
        <f t="shared" si="21"/>
        <v>707790</v>
      </c>
      <c r="X28" s="3">
        <f t="shared" si="21"/>
        <v>721580</v>
      </c>
    </row>
    <row r="29" spans="1:24" s="9" customFormat="1" x14ac:dyDescent="0.15">
      <c r="A29" s="24" t="str">
        <f t="shared" si="18"/>
        <v>Dahlia</v>
      </c>
      <c r="B29" s="1">
        <v>4.1666666666670002E-2</v>
      </c>
      <c r="C29" s="10" t="str">
        <f t="shared" si="0"/>
        <v>Dahlia0.04166666666667</v>
      </c>
      <c r="D29" s="4">
        <f t="shared" si="19"/>
        <v>13790</v>
      </c>
      <c r="E29" s="3">
        <f t="shared" si="20"/>
        <v>317500</v>
      </c>
      <c r="F29" s="3">
        <f t="shared" si="20"/>
        <v>331290</v>
      </c>
      <c r="G29" s="3">
        <f t="shared" si="20"/>
        <v>345080</v>
      </c>
      <c r="H29" s="3" t="s">
        <v>9</v>
      </c>
      <c r="I29" s="3" t="s">
        <v>9</v>
      </c>
      <c r="J29" s="3">
        <f t="shared" si="21"/>
        <v>456020</v>
      </c>
      <c r="K29" s="3">
        <f t="shared" si="21"/>
        <v>469810</v>
      </c>
      <c r="L29" s="3">
        <f t="shared" si="21"/>
        <v>483600</v>
      </c>
      <c r="M29" s="3">
        <f t="shared" si="21"/>
        <v>556100</v>
      </c>
      <c r="N29" s="3">
        <f t="shared" si="21"/>
        <v>569890</v>
      </c>
      <c r="O29" s="3">
        <f t="shared" si="21"/>
        <v>583680</v>
      </c>
      <c r="P29" s="3">
        <f t="shared" si="21"/>
        <v>597470</v>
      </c>
      <c r="Q29" s="3">
        <f t="shared" si="21"/>
        <v>611260</v>
      </c>
      <c r="R29" s="3">
        <f t="shared" si="21"/>
        <v>625050</v>
      </c>
      <c r="S29" s="3">
        <f t="shared" si="21"/>
        <v>638840</v>
      </c>
      <c r="T29" s="3">
        <f t="shared" si="21"/>
        <v>652630</v>
      </c>
      <c r="U29" s="3">
        <f t="shared" si="21"/>
        <v>666420</v>
      </c>
      <c r="V29" s="3">
        <f t="shared" si="21"/>
        <v>680210</v>
      </c>
      <c r="W29" s="3">
        <f t="shared" si="21"/>
        <v>694000</v>
      </c>
      <c r="X29" s="3">
        <f t="shared" si="21"/>
        <v>707790</v>
      </c>
    </row>
    <row r="30" spans="1:24" s="9" customFormat="1" x14ac:dyDescent="0.15">
      <c r="A30" s="24" t="str">
        <f t="shared" si="18"/>
        <v>Dahlia</v>
      </c>
      <c r="B30" s="1">
        <v>6.2500000000002998E-2</v>
      </c>
      <c r="C30" s="10" t="str">
        <f t="shared" si="0"/>
        <v>Dahlia0.062500000000003</v>
      </c>
      <c r="D30" s="4">
        <f t="shared" si="19"/>
        <v>13790</v>
      </c>
      <c r="E30" s="3">
        <f t="shared" si="20"/>
        <v>303710</v>
      </c>
      <c r="F30" s="3">
        <f t="shared" si="20"/>
        <v>317500</v>
      </c>
      <c r="G30" s="3">
        <f t="shared" si="20"/>
        <v>331290</v>
      </c>
      <c r="H30" s="3" t="s">
        <v>9</v>
      </c>
      <c r="I30" s="3" t="s">
        <v>9</v>
      </c>
      <c r="J30" s="3">
        <f t="shared" si="21"/>
        <v>442230</v>
      </c>
      <c r="K30" s="3">
        <f t="shared" si="21"/>
        <v>456020</v>
      </c>
      <c r="L30" s="3">
        <f t="shared" si="21"/>
        <v>469810</v>
      </c>
      <c r="M30" s="3">
        <f t="shared" si="21"/>
        <v>542310</v>
      </c>
      <c r="N30" s="3">
        <f t="shared" si="21"/>
        <v>556100</v>
      </c>
      <c r="O30" s="3">
        <f t="shared" si="21"/>
        <v>569890</v>
      </c>
      <c r="P30" s="3">
        <f t="shared" si="21"/>
        <v>583680</v>
      </c>
      <c r="Q30" s="3">
        <f t="shared" si="21"/>
        <v>597470</v>
      </c>
      <c r="R30" s="3">
        <f t="shared" si="21"/>
        <v>611260</v>
      </c>
      <c r="S30" s="3">
        <f t="shared" si="21"/>
        <v>625050</v>
      </c>
      <c r="T30" s="3">
        <f t="shared" si="21"/>
        <v>638840</v>
      </c>
      <c r="U30" s="3">
        <f t="shared" si="21"/>
        <v>652630</v>
      </c>
      <c r="V30" s="3">
        <f t="shared" si="21"/>
        <v>666420</v>
      </c>
      <c r="W30" s="3">
        <f t="shared" si="21"/>
        <v>680210</v>
      </c>
      <c r="X30" s="3">
        <f t="shared" si="21"/>
        <v>694000</v>
      </c>
    </row>
    <row r="31" spans="1:24" s="9" customFormat="1" x14ac:dyDescent="0.15">
      <c r="A31" s="24" t="str">
        <f t="shared" si="18"/>
        <v>Dahlia</v>
      </c>
      <c r="B31" s="1">
        <v>8.3333333333335993E-2</v>
      </c>
      <c r="C31" s="10" t="str">
        <f t="shared" si="0"/>
        <v>Dahlia0.083333333333336</v>
      </c>
      <c r="D31" s="4">
        <f t="shared" si="19"/>
        <v>13790</v>
      </c>
      <c r="E31" s="3">
        <f t="shared" si="20"/>
        <v>289920</v>
      </c>
      <c r="F31" s="3">
        <f t="shared" si="20"/>
        <v>303710</v>
      </c>
      <c r="G31" s="3">
        <f t="shared" si="20"/>
        <v>317500</v>
      </c>
      <c r="H31" s="3" t="s">
        <v>9</v>
      </c>
      <c r="I31" s="3" t="s">
        <v>9</v>
      </c>
      <c r="J31" s="3">
        <f t="shared" si="21"/>
        <v>428440</v>
      </c>
      <c r="K31" s="3">
        <f t="shared" si="21"/>
        <v>442230</v>
      </c>
      <c r="L31" s="3">
        <f t="shared" si="21"/>
        <v>456020</v>
      </c>
      <c r="M31" s="3">
        <f t="shared" si="21"/>
        <v>528520</v>
      </c>
      <c r="N31" s="3">
        <f t="shared" si="21"/>
        <v>542310</v>
      </c>
      <c r="O31" s="3">
        <f t="shared" si="21"/>
        <v>556100</v>
      </c>
      <c r="P31" s="3">
        <f t="shared" si="21"/>
        <v>569890</v>
      </c>
      <c r="Q31" s="3">
        <f t="shared" si="21"/>
        <v>583680</v>
      </c>
      <c r="R31" s="3">
        <f t="shared" si="21"/>
        <v>597470</v>
      </c>
      <c r="S31" s="3">
        <f t="shared" si="21"/>
        <v>611260</v>
      </c>
      <c r="T31" s="3">
        <f t="shared" si="21"/>
        <v>625050</v>
      </c>
      <c r="U31" s="3">
        <f t="shared" si="21"/>
        <v>638840</v>
      </c>
      <c r="V31" s="3">
        <f t="shared" si="21"/>
        <v>652630</v>
      </c>
      <c r="W31" s="3">
        <f t="shared" si="21"/>
        <v>666420</v>
      </c>
      <c r="X31" s="3">
        <f t="shared" si="21"/>
        <v>680210</v>
      </c>
    </row>
    <row r="32" spans="1:24" s="9" customFormat="1" x14ac:dyDescent="0.15">
      <c r="A32" s="24" t="str">
        <f t="shared" si="18"/>
        <v>Dahlia</v>
      </c>
      <c r="B32" s="1">
        <v>0.104166666666669</v>
      </c>
      <c r="C32" s="10" t="str">
        <f t="shared" si="0"/>
        <v>Dahlia0.104166666666669</v>
      </c>
      <c r="D32" s="4">
        <f t="shared" si="19"/>
        <v>13790</v>
      </c>
      <c r="E32" s="3">
        <f t="shared" si="20"/>
        <v>276130</v>
      </c>
      <c r="F32" s="3">
        <f t="shared" si="20"/>
        <v>289920</v>
      </c>
      <c r="G32" s="3">
        <f t="shared" si="20"/>
        <v>303710</v>
      </c>
      <c r="H32" s="3" t="s">
        <v>9</v>
      </c>
      <c r="I32" s="3" t="s">
        <v>9</v>
      </c>
      <c r="J32" s="3">
        <f t="shared" si="21"/>
        <v>414650</v>
      </c>
      <c r="K32" s="3">
        <f t="shared" si="21"/>
        <v>428440</v>
      </c>
      <c r="L32" s="3">
        <f t="shared" si="21"/>
        <v>442230</v>
      </c>
      <c r="M32" s="3">
        <f t="shared" si="21"/>
        <v>514730</v>
      </c>
      <c r="N32" s="3">
        <f t="shared" si="21"/>
        <v>528520</v>
      </c>
      <c r="O32" s="3">
        <f t="shared" si="21"/>
        <v>542310</v>
      </c>
      <c r="P32" s="3">
        <f t="shared" si="21"/>
        <v>556100</v>
      </c>
      <c r="Q32" s="3">
        <f t="shared" si="21"/>
        <v>569890</v>
      </c>
      <c r="R32" s="3">
        <f t="shared" si="21"/>
        <v>583680</v>
      </c>
      <c r="S32" s="3">
        <f t="shared" si="21"/>
        <v>597470</v>
      </c>
      <c r="T32" s="3">
        <f t="shared" si="21"/>
        <v>611260</v>
      </c>
      <c r="U32" s="3">
        <f t="shared" si="21"/>
        <v>625050</v>
      </c>
      <c r="V32" s="3">
        <f t="shared" si="21"/>
        <v>638840</v>
      </c>
      <c r="W32" s="3">
        <f t="shared" si="21"/>
        <v>652630</v>
      </c>
      <c r="X32" s="3">
        <f t="shared" si="21"/>
        <v>666420</v>
      </c>
    </row>
    <row r="33" spans="1:24" s="9" customFormat="1" x14ac:dyDescent="0.15">
      <c r="A33" s="24" t="str">
        <f t="shared" si="18"/>
        <v>Dahlia</v>
      </c>
      <c r="B33" s="1">
        <v>0.125000000000002</v>
      </c>
      <c r="C33" s="10" t="str">
        <f t="shared" si="0"/>
        <v>Dahlia0.125000000000002</v>
      </c>
      <c r="D33" s="4">
        <f t="shared" si="19"/>
        <v>13790</v>
      </c>
      <c r="E33" s="3">
        <f t="shared" si="20"/>
        <v>262340</v>
      </c>
      <c r="F33" s="3">
        <f t="shared" si="20"/>
        <v>276130</v>
      </c>
      <c r="G33" s="3">
        <f t="shared" si="20"/>
        <v>289920</v>
      </c>
      <c r="H33" s="3" t="s">
        <v>9</v>
      </c>
      <c r="I33" s="3" t="s">
        <v>9</v>
      </c>
      <c r="J33" s="3">
        <f t="shared" si="21"/>
        <v>400860</v>
      </c>
      <c r="K33" s="3">
        <f t="shared" si="21"/>
        <v>414650</v>
      </c>
      <c r="L33" s="3">
        <f t="shared" si="21"/>
        <v>428440</v>
      </c>
      <c r="M33" s="3">
        <f t="shared" si="21"/>
        <v>500940</v>
      </c>
      <c r="N33" s="3">
        <f t="shared" si="21"/>
        <v>514730</v>
      </c>
      <c r="O33" s="3">
        <f t="shared" si="21"/>
        <v>528520</v>
      </c>
      <c r="P33" s="3">
        <f t="shared" si="21"/>
        <v>542310</v>
      </c>
      <c r="Q33" s="3">
        <f t="shared" si="21"/>
        <v>556100</v>
      </c>
      <c r="R33" s="3">
        <f t="shared" si="21"/>
        <v>569890</v>
      </c>
      <c r="S33" s="3">
        <f t="shared" si="21"/>
        <v>583680</v>
      </c>
      <c r="T33" s="3">
        <f t="shared" si="21"/>
        <v>597470</v>
      </c>
      <c r="U33" s="3">
        <f t="shared" si="21"/>
        <v>611260</v>
      </c>
      <c r="V33" s="3">
        <f t="shared" si="21"/>
        <v>625050</v>
      </c>
      <c r="W33" s="3">
        <f t="shared" si="21"/>
        <v>638840</v>
      </c>
      <c r="X33" s="3">
        <f t="shared" si="21"/>
        <v>652630</v>
      </c>
    </row>
    <row r="34" spans="1:24" s="9" customFormat="1" x14ac:dyDescent="0.15">
      <c r="A34" s="24" t="str">
        <f t="shared" si="18"/>
        <v>Dahlia</v>
      </c>
      <c r="B34" s="1">
        <v>0.14583333333333501</v>
      </c>
      <c r="C34" s="10" t="str">
        <f t="shared" si="0"/>
        <v>Dahlia0.145833333333335</v>
      </c>
      <c r="D34" s="4">
        <f t="shared" si="19"/>
        <v>13790</v>
      </c>
      <c r="E34" s="3">
        <f t="shared" si="20"/>
        <v>248550</v>
      </c>
      <c r="F34" s="3">
        <f t="shared" si="20"/>
        <v>262340</v>
      </c>
      <c r="G34" s="3">
        <f t="shared" si="20"/>
        <v>276130</v>
      </c>
      <c r="H34" s="3" t="s">
        <v>9</v>
      </c>
      <c r="I34" s="3" t="s">
        <v>9</v>
      </c>
      <c r="J34" s="3">
        <f t="shared" si="21"/>
        <v>387070</v>
      </c>
      <c r="K34" s="3">
        <f t="shared" si="21"/>
        <v>400860</v>
      </c>
      <c r="L34" s="3">
        <f t="shared" si="21"/>
        <v>414650</v>
      </c>
      <c r="M34" s="3">
        <f t="shared" si="21"/>
        <v>487150</v>
      </c>
      <c r="N34" s="3">
        <f t="shared" si="21"/>
        <v>500940</v>
      </c>
      <c r="O34" s="3">
        <f t="shared" si="21"/>
        <v>514730</v>
      </c>
      <c r="P34" s="3">
        <f t="shared" si="21"/>
        <v>528520</v>
      </c>
      <c r="Q34" s="3">
        <f t="shared" si="21"/>
        <v>542310</v>
      </c>
      <c r="R34" s="3">
        <f t="shared" si="21"/>
        <v>556100</v>
      </c>
      <c r="S34" s="3">
        <f t="shared" si="21"/>
        <v>569890</v>
      </c>
      <c r="T34" s="3">
        <f t="shared" si="21"/>
        <v>583680</v>
      </c>
      <c r="U34" s="3">
        <f t="shared" si="21"/>
        <v>597470</v>
      </c>
      <c r="V34" s="3">
        <f t="shared" si="21"/>
        <v>611260</v>
      </c>
      <c r="W34" s="3">
        <f t="shared" si="21"/>
        <v>625050</v>
      </c>
      <c r="X34" s="3">
        <f t="shared" si="21"/>
        <v>638840</v>
      </c>
    </row>
    <row r="35" spans="1:24" s="9" customFormat="1" x14ac:dyDescent="0.15">
      <c r="A35" s="24" t="str">
        <f t="shared" si="18"/>
        <v>Dahlia</v>
      </c>
      <c r="B35" s="1">
        <v>0.16666666666666799</v>
      </c>
      <c r="C35" s="10" t="str">
        <f t="shared" si="0"/>
        <v>Dahlia0.166666666666668</v>
      </c>
      <c r="D35" s="4">
        <f t="shared" si="19"/>
        <v>13790</v>
      </c>
      <c r="E35" s="3">
        <f t="shared" si="20"/>
        <v>234760</v>
      </c>
      <c r="F35" s="3">
        <f t="shared" si="20"/>
        <v>248550</v>
      </c>
      <c r="G35" s="3">
        <f t="shared" si="20"/>
        <v>262340</v>
      </c>
      <c r="H35" s="3" t="s">
        <v>9</v>
      </c>
      <c r="I35" s="3" t="s">
        <v>9</v>
      </c>
      <c r="J35" s="3">
        <f t="shared" si="21"/>
        <v>373280</v>
      </c>
      <c r="K35" s="3">
        <f t="shared" si="21"/>
        <v>387070</v>
      </c>
      <c r="L35" s="3">
        <f t="shared" si="21"/>
        <v>400860</v>
      </c>
      <c r="M35" s="3">
        <f t="shared" si="21"/>
        <v>473360</v>
      </c>
      <c r="N35" s="3">
        <f t="shared" si="21"/>
        <v>487150</v>
      </c>
      <c r="O35" s="3">
        <f t="shared" si="21"/>
        <v>500940</v>
      </c>
      <c r="P35" s="3">
        <f t="shared" si="21"/>
        <v>514730</v>
      </c>
      <c r="Q35" s="3">
        <f t="shared" si="21"/>
        <v>528520</v>
      </c>
      <c r="R35" s="3">
        <f t="shared" si="21"/>
        <v>542310</v>
      </c>
      <c r="S35" s="3">
        <f t="shared" si="21"/>
        <v>556100</v>
      </c>
      <c r="T35" s="3">
        <f t="shared" si="21"/>
        <v>569890</v>
      </c>
      <c r="U35" s="3">
        <f t="shared" si="21"/>
        <v>583680</v>
      </c>
      <c r="V35" s="3">
        <f t="shared" si="21"/>
        <v>597470</v>
      </c>
      <c r="W35" s="3">
        <f t="shared" si="21"/>
        <v>611260</v>
      </c>
      <c r="X35" s="3">
        <f t="shared" si="21"/>
        <v>625050</v>
      </c>
    </row>
    <row r="36" spans="1:24" s="9" customFormat="1" x14ac:dyDescent="0.15">
      <c r="A36" s="24" t="str">
        <f t="shared" si="18"/>
        <v>Dahlia</v>
      </c>
      <c r="B36" s="1">
        <v>0.187500000000001</v>
      </c>
      <c r="C36" s="10" t="str">
        <f t="shared" si="0"/>
        <v>Dahlia0.187500000000001</v>
      </c>
      <c r="D36" s="4">
        <f t="shared" si="19"/>
        <v>13790</v>
      </c>
      <c r="E36" s="3">
        <f t="shared" si="20"/>
        <v>220970</v>
      </c>
      <c r="F36" s="3">
        <f t="shared" si="20"/>
        <v>234760</v>
      </c>
      <c r="G36" s="3">
        <f t="shared" si="20"/>
        <v>248550</v>
      </c>
      <c r="H36" s="3" t="s">
        <v>9</v>
      </c>
      <c r="I36" s="3" t="s">
        <v>9</v>
      </c>
      <c r="J36" s="3">
        <f t="shared" si="21"/>
        <v>359490</v>
      </c>
      <c r="K36" s="3">
        <f t="shared" si="21"/>
        <v>373280</v>
      </c>
      <c r="L36" s="3">
        <f t="shared" si="21"/>
        <v>387070</v>
      </c>
      <c r="M36" s="3">
        <f t="shared" si="21"/>
        <v>459570</v>
      </c>
      <c r="N36" s="3">
        <f t="shared" si="21"/>
        <v>473360</v>
      </c>
      <c r="O36" s="3">
        <f t="shared" si="21"/>
        <v>487150</v>
      </c>
      <c r="P36" s="3">
        <f t="shared" si="21"/>
        <v>500940</v>
      </c>
      <c r="Q36" s="3">
        <f t="shared" si="21"/>
        <v>514730</v>
      </c>
      <c r="R36" s="3">
        <f t="shared" si="21"/>
        <v>528520</v>
      </c>
      <c r="S36" s="3">
        <f t="shared" si="21"/>
        <v>542310</v>
      </c>
      <c r="T36" s="3">
        <f t="shared" si="21"/>
        <v>556100</v>
      </c>
      <c r="U36" s="3">
        <f t="shared" si="21"/>
        <v>569890</v>
      </c>
      <c r="V36" s="3">
        <f t="shared" si="21"/>
        <v>583680</v>
      </c>
      <c r="W36" s="3">
        <f t="shared" si="21"/>
        <v>597470</v>
      </c>
      <c r="X36" s="3">
        <f t="shared" si="21"/>
        <v>611260</v>
      </c>
    </row>
    <row r="37" spans="1:24" s="9" customFormat="1" x14ac:dyDescent="0.15">
      <c r="A37" s="24" t="str">
        <f t="shared" si="18"/>
        <v>Dahlia</v>
      </c>
      <c r="B37" s="1">
        <v>0.20833333333333401</v>
      </c>
      <c r="C37" s="10" t="str">
        <f t="shared" si="0"/>
        <v>Dahlia0.208333333333334</v>
      </c>
      <c r="D37" s="4">
        <f t="shared" si="19"/>
        <v>13790</v>
      </c>
      <c r="E37" s="3">
        <f t="shared" si="20"/>
        <v>207180</v>
      </c>
      <c r="F37" s="3">
        <f t="shared" si="20"/>
        <v>220970</v>
      </c>
      <c r="G37" s="3">
        <f t="shared" si="20"/>
        <v>234760</v>
      </c>
      <c r="H37" s="3" t="s">
        <v>9</v>
      </c>
      <c r="I37" s="3" t="s">
        <v>9</v>
      </c>
      <c r="J37" s="3">
        <f t="shared" si="21"/>
        <v>345700</v>
      </c>
      <c r="K37" s="3">
        <f t="shared" si="21"/>
        <v>359490</v>
      </c>
      <c r="L37" s="3">
        <f t="shared" si="21"/>
        <v>373280</v>
      </c>
      <c r="M37" s="3">
        <f t="shared" si="21"/>
        <v>445780</v>
      </c>
      <c r="N37" s="3">
        <f>N38+$D37</f>
        <v>459570</v>
      </c>
      <c r="O37" s="3">
        <f t="shared" si="21"/>
        <v>473360</v>
      </c>
      <c r="P37" s="3">
        <f t="shared" si="21"/>
        <v>487150</v>
      </c>
      <c r="Q37" s="3">
        <f t="shared" si="21"/>
        <v>500940</v>
      </c>
      <c r="R37" s="3">
        <f t="shared" si="21"/>
        <v>514730</v>
      </c>
      <c r="S37" s="3">
        <f t="shared" si="21"/>
        <v>528520</v>
      </c>
      <c r="T37" s="3">
        <f t="shared" si="21"/>
        <v>542310</v>
      </c>
      <c r="U37" s="3">
        <f t="shared" si="21"/>
        <v>556100</v>
      </c>
      <c r="V37" s="3">
        <f t="shared" si="21"/>
        <v>569890</v>
      </c>
      <c r="W37" s="3">
        <f t="shared" si="21"/>
        <v>583680</v>
      </c>
      <c r="X37" s="3">
        <f t="shared" si="21"/>
        <v>597470</v>
      </c>
    </row>
    <row r="38" spans="1:24" s="9" customFormat="1" x14ac:dyDescent="0.15">
      <c r="A38" s="24" t="str">
        <f>A39</f>
        <v>Dahlia</v>
      </c>
      <c r="B38" s="1">
        <v>0.22916666666666699</v>
      </c>
      <c r="C38" s="10" t="str">
        <f t="shared" si="0"/>
        <v>Dahlia0.229166666666667</v>
      </c>
      <c r="D38" s="4">
        <f t="shared" si="19"/>
        <v>13790</v>
      </c>
      <c r="E38" s="3">
        <f t="shared" si="20"/>
        <v>193390</v>
      </c>
      <c r="F38" s="3">
        <f t="shared" si="20"/>
        <v>207180</v>
      </c>
      <c r="G38" s="3">
        <f t="shared" si="20"/>
        <v>220970</v>
      </c>
      <c r="H38" s="3" t="s">
        <v>9</v>
      </c>
      <c r="I38" s="3" t="s">
        <v>9</v>
      </c>
      <c r="J38" s="3">
        <f t="shared" si="21"/>
        <v>331910</v>
      </c>
      <c r="K38" s="3">
        <f t="shared" si="21"/>
        <v>345700</v>
      </c>
      <c r="L38" s="3">
        <f t="shared" si="21"/>
        <v>359490</v>
      </c>
      <c r="M38" s="3">
        <f t="shared" si="21"/>
        <v>431990</v>
      </c>
      <c r="N38" s="3">
        <f t="shared" si="21"/>
        <v>445780</v>
      </c>
      <c r="O38" s="3">
        <f t="shared" si="21"/>
        <v>459570</v>
      </c>
      <c r="P38" s="3">
        <f t="shared" si="21"/>
        <v>473360</v>
      </c>
      <c r="Q38" s="3">
        <f t="shared" si="21"/>
        <v>487150</v>
      </c>
      <c r="R38" s="3">
        <f t="shared" si="21"/>
        <v>500940</v>
      </c>
      <c r="S38" s="3">
        <f t="shared" si="21"/>
        <v>514730</v>
      </c>
      <c r="T38" s="3">
        <f t="shared" si="21"/>
        <v>528520</v>
      </c>
      <c r="U38" s="3">
        <f t="shared" si="21"/>
        <v>542310</v>
      </c>
      <c r="V38" s="3">
        <f t="shared" si="21"/>
        <v>556100</v>
      </c>
      <c r="W38" s="3">
        <f t="shared" si="21"/>
        <v>569890</v>
      </c>
      <c r="X38" s="3">
        <f t="shared" si="21"/>
        <v>583680</v>
      </c>
    </row>
    <row r="39" spans="1:24" s="9" customFormat="1" x14ac:dyDescent="0.15">
      <c r="A39" s="23" t="s">
        <v>161</v>
      </c>
      <c r="B39" s="1">
        <v>0.25</v>
      </c>
      <c r="C39" s="10" t="str">
        <f t="shared" si="0"/>
        <v>Dahlia0.25</v>
      </c>
      <c r="D39" s="4">
        <f>D41</f>
        <v>13790</v>
      </c>
      <c r="E39" s="3">
        <f t="shared" si="20"/>
        <v>179600</v>
      </c>
      <c r="F39" s="3">
        <f t="shared" si="20"/>
        <v>193390</v>
      </c>
      <c r="G39" s="3">
        <f t="shared" si="20"/>
        <v>207180</v>
      </c>
      <c r="H39" s="3" t="s">
        <v>9</v>
      </c>
      <c r="I39" s="3" t="s">
        <v>9</v>
      </c>
      <c r="J39" s="3">
        <f t="shared" si="21"/>
        <v>318120</v>
      </c>
      <c r="K39" s="3">
        <f t="shared" si="21"/>
        <v>331910</v>
      </c>
      <c r="L39" s="3">
        <f t="shared" si="21"/>
        <v>345700</v>
      </c>
      <c r="M39" s="3">
        <f t="shared" si="21"/>
        <v>418200</v>
      </c>
      <c r="N39" s="3">
        <f>N40+$D39</f>
        <v>431990</v>
      </c>
      <c r="O39" s="3">
        <f t="shared" si="21"/>
        <v>445780</v>
      </c>
      <c r="P39" s="3">
        <f t="shared" si="21"/>
        <v>459570</v>
      </c>
      <c r="Q39" s="3">
        <f t="shared" si="21"/>
        <v>473360</v>
      </c>
      <c r="R39" s="3">
        <f t="shared" si="21"/>
        <v>487150</v>
      </c>
      <c r="S39" s="3">
        <f t="shared" si="21"/>
        <v>500940</v>
      </c>
      <c r="T39" s="3">
        <f t="shared" si="21"/>
        <v>514730</v>
      </c>
      <c r="U39" s="3">
        <f t="shared" si="21"/>
        <v>528520</v>
      </c>
      <c r="V39" s="3">
        <f t="shared" si="21"/>
        <v>542310</v>
      </c>
      <c r="W39" s="3">
        <f t="shared" si="21"/>
        <v>556100</v>
      </c>
      <c r="X39" s="3">
        <f t="shared" si="21"/>
        <v>569890</v>
      </c>
    </row>
    <row r="40" spans="1:24" s="9" customFormat="1" x14ac:dyDescent="0.15">
      <c r="A40" s="24" t="str">
        <f t="shared" ref="A40:A51" si="22">A39</f>
        <v>Dahlia</v>
      </c>
      <c r="B40" s="1">
        <v>0.27083333333333298</v>
      </c>
      <c r="C40" s="10" t="str">
        <f t="shared" si="0"/>
        <v>Dahlia0.270833333333333</v>
      </c>
      <c r="D40" s="4">
        <f>D41</f>
        <v>13790</v>
      </c>
      <c r="E40" s="3">
        <f t="shared" si="20"/>
        <v>165810</v>
      </c>
      <c r="F40" s="3">
        <f t="shared" si="20"/>
        <v>179600</v>
      </c>
      <c r="G40" s="3">
        <f t="shared" si="20"/>
        <v>193390</v>
      </c>
      <c r="H40" s="3" t="s">
        <v>9</v>
      </c>
      <c r="I40" s="3" t="s">
        <v>9</v>
      </c>
      <c r="J40" s="3">
        <f t="shared" si="21"/>
        <v>304330</v>
      </c>
      <c r="K40" s="3">
        <f>K41+$D40</f>
        <v>318120</v>
      </c>
      <c r="L40" s="3">
        <f t="shared" si="21"/>
        <v>331910</v>
      </c>
      <c r="M40" s="3">
        <f t="shared" si="21"/>
        <v>404410</v>
      </c>
      <c r="N40" s="3">
        <f t="shared" si="21"/>
        <v>418200</v>
      </c>
      <c r="O40" s="3">
        <f t="shared" si="21"/>
        <v>431990</v>
      </c>
      <c r="P40" s="3">
        <f t="shared" si="21"/>
        <v>445780</v>
      </c>
      <c r="Q40" s="3">
        <f t="shared" si="21"/>
        <v>459570</v>
      </c>
      <c r="R40" s="3">
        <f t="shared" si="21"/>
        <v>473360</v>
      </c>
      <c r="S40" s="3">
        <f t="shared" si="21"/>
        <v>487150</v>
      </c>
      <c r="T40" s="3">
        <f t="shared" si="21"/>
        <v>500940</v>
      </c>
      <c r="U40" s="3">
        <f t="shared" si="21"/>
        <v>514730</v>
      </c>
      <c r="V40" s="3">
        <f t="shared" si="21"/>
        <v>528520</v>
      </c>
      <c r="W40" s="3">
        <f t="shared" si="21"/>
        <v>542310</v>
      </c>
      <c r="X40" s="3">
        <f t="shared" si="21"/>
        <v>556100</v>
      </c>
    </row>
    <row r="41" spans="1:24" x14ac:dyDescent="0.15">
      <c r="A41" s="24" t="str">
        <f t="shared" si="22"/>
        <v>Dahlia</v>
      </c>
      <c r="B41" s="1">
        <v>0.29166666666666669</v>
      </c>
      <c r="C41" s="10" t="str">
        <f t="shared" si="0"/>
        <v>Dahlia0.291666666666667</v>
      </c>
      <c r="D41" s="2">
        <v>13790</v>
      </c>
      <c r="E41" s="3">
        <f t="shared" si="20"/>
        <v>152020</v>
      </c>
      <c r="F41" s="3">
        <f t="shared" si="20"/>
        <v>165810</v>
      </c>
      <c r="G41" s="3">
        <f t="shared" si="20"/>
        <v>179600</v>
      </c>
      <c r="H41" s="3" t="s">
        <v>9</v>
      </c>
      <c r="I41" s="3" t="s">
        <v>9</v>
      </c>
      <c r="J41" s="3">
        <f t="shared" si="20"/>
        <v>290540</v>
      </c>
      <c r="K41" s="3">
        <f t="shared" si="20"/>
        <v>304330</v>
      </c>
      <c r="L41" s="3">
        <f t="shared" si="20"/>
        <v>318120</v>
      </c>
      <c r="M41" s="3">
        <f t="shared" si="20"/>
        <v>390620</v>
      </c>
      <c r="N41" s="3">
        <f>N42+$D41</f>
        <v>404410</v>
      </c>
      <c r="O41" s="3">
        <f t="shared" si="21"/>
        <v>418200</v>
      </c>
      <c r="P41" s="3">
        <f t="shared" si="21"/>
        <v>431990</v>
      </c>
      <c r="Q41" s="3">
        <f t="shared" si="21"/>
        <v>445780</v>
      </c>
      <c r="R41" s="3">
        <f t="shared" si="21"/>
        <v>459570</v>
      </c>
      <c r="S41" s="3">
        <f t="shared" si="21"/>
        <v>473360</v>
      </c>
      <c r="T41" s="3">
        <f t="shared" si="21"/>
        <v>487150</v>
      </c>
      <c r="U41" s="3">
        <f t="shared" si="21"/>
        <v>500940</v>
      </c>
      <c r="V41" s="3">
        <f t="shared" si="21"/>
        <v>514730</v>
      </c>
      <c r="W41" s="3">
        <f t="shared" si="21"/>
        <v>528520</v>
      </c>
      <c r="X41" s="3">
        <f t="shared" si="21"/>
        <v>542310</v>
      </c>
    </row>
    <row r="42" spans="1:24" x14ac:dyDescent="0.15">
      <c r="A42" s="24" t="str">
        <f t="shared" si="22"/>
        <v>Dahlia</v>
      </c>
      <c r="B42" s="1">
        <v>0.3125</v>
      </c>
      <c r="C42" s="10" t="str">
        <f t="shared" si="0"/>
        <v>Dahlia0.3125</v>
      </c>
      <c r="D42" s="4">
        <f>D41</f>
        <v>13790</v>
      </c>
      <c r="E42" s="3">
        <f t="shared" si="20"/>
        <v>138230</v>
      </c>
      <c r="F42" s="3">
        <f>F43+$D42</f>
        <v>152020</v>
      </c>
      <c r="G42" s="3">
        <f t="shared" si="20"/>
        <v>165810</v>
      </c>
      <c r="H42" s="3" t="s">
        <v>9</v>
      </c>
      <c r="I42" s="3" t="s">
        <v>9</v>
      </c>
      <c r="J42" s="3">
        <f t="shared" si="20"/>
        <v>276750</v>
      </c>
      <c r="K42" s="3">
        <f>K43+$D42</f>
        <v>290540</v>
      </c>
      <c r="L42" s="3">
        <f t="shared" si="20"/>
        <v>304330</v>
      </c>
      <c r="M42" s="3">
        <f t="shared" si="20"/>
        <v>376830</v>
      </c>
      <c r="N42" s="3">
        <f>N43+$D42</f>
        <v>390620</v>
      </c>
      <c r="O42" s="3">
        <f t="shared" si="21"/>
        <v>404410</v>
      </c>
      <c r="P42" s="3">
        <f t="shared" si="21"/>
        <v>418200</v>
      </c>
      <c r="Q42" s="3">
        <f t="shared" si="21"/>
        <v>431990</v>
      </c>
      <c r="R42" s="3">
        <f t="shared" si="21"/>
        <v>445780</v>
      </c>
      <c r="S42" s="3">
        <f t="shared" si="21"/>
        <v>459570</v>
      </c>
      <c r="T42" s="3">
        <f t="shared" si="21"/>
        <v>473360</v>
      </c>
      <c r="U42" s="3">
        <f t="shared" si="21"/>
        <v>487150</v>
      </c>
      <c r="V42" s="3">
        <f t="shared" si="21"/>
        <v>500940</v>
      </c>
      <c r="W42" s="3">
        <f t="shared" si="21"/>
        <v>514730</v>
      </c>
      <c r="X42" s="3">
        <f t="shared" si="21"/>
        <v>528520</v>
      </c>
    </row>
    <row r="43" spans="1:24" x14ac:dyDescent="0.15">
      <c r="A43" s="24" t="str">
        <f t="shared" si="22"/>
        <v>Dahlia</v>
      </c>
      <c r="B43" s="1">
        <v>0.33333333333333298</v>
      </c>
      <c r="C43" s="10" t="str">
        <f t="shared" si="0"/>
        <v>Dahlia0.333333333333333</v>
      </c>
      <c r="D43" s="2">
        <v>10280</v>
      </c>
      <c r="E43" s="3">
        <f t="shared" ref="E43:T44" si="23">E44+$D43</f>
        <v>124440</v>
      </c>
      <c r="F43" s="3">
        <f>F44+$D43</f>
        <v>138230</v>
      </c>
      <c r="G43" s="3">
        <f>G44+$D43</f>
        <v>152020</v>
      </c>
      <c r="H43" s="3" t="s">
        <v>9</v>
      </c>
      <c r="I43" s="3" t="s">
        <v>9</v>
      </c>
      <c r="J43" s="3">
        <f t="shared" ref="J43:M43" si="24">J44+$D43</f>
        <v>262960</v>
      </c>
      <c r="K43" s="3">
        <f t="shared" si="24"/>
        <v>276750</v>
      </c>
      <c r="L43" s="3">
        <f t="shared" si="24"/>
        <v>290540</v>
      </c>
      <c r="M43" s="3">
        <f t="shared" si="24"/>
        <v>363040</v>
      </c>
      <c r="N43" s="3">
        <f>N44+$D43</f>
        <v>376830</v>
      </c>
      <c r="O43" s="3">
        <f t="shared" ref="O43:X44" si="25">O44+$D43</f>
        <v>390620</v>
      </c>
      <c r="P43" s="3">
        <f t="shared" si="25"/>
        <v>404410</v>
      </c>
      <c r="Q43" s="3">
        <f t="shared" si="25"/>
        <v>418200</v>
      </c>
      <c r="R43" s="3">
        <f t="shared" si="25"/>
        <v>431990</v>
      </c>
      <c r="S43" s="3">
        <f t="shared" si="25"/>
        <v>445780</v>
      </c>
      <c r="T43" s="3">
        <f t="shared" si="25"/>
        <v>459570</v>
      </c>
      <c r="U43" s="3">
        <f t="shared" si="25"/>
        <v>473360</v>
      </c>
      <c r="V43" s="3">
        <f t="shared" si="25"/>
        <v>487150</v>
      </c>
      <c r="W43" s="3">
        <f t="shared" si="25"/>
        <v>500940</v>
      </c>
      <c r="X43" s="3">
        <f t="shared" si="25"/>
        <v>514730</v>
      </c>
    </row>
    <row r="44" spans="1:24" x14ac:dyDescent="0.15">
      <c r="A44" s="24" t="str">
        <f t="shared" si="22"/>
        <v>Dahlia</v>
      </c>
      <c r="B44" s="1">
        <v>0.35416666666666702</v>
      </c>
      <c r="C44" s="10" t="str">
        <f t="shared" si="0"/>
        <v>Dahlia0.354166666666667</v>
      </c>
      <c r="D44" s="4">
        <f t="shared" ref="D44" si="26">D43</f>
        <v>10280</v>
      </c>
      <c r="E44" s="3">
        <f t="shared" si="23"/>
        <v>114160</v>
      </c>
      <c r="F44" s="3">
        <f t="shared" si="23"/>
        <v>127950</v>
      </c>
      <c r="G44" s="3">
        <f t="shared" si="23"/>
        <v>141740</v>
      </c>
      <c r="H44" s="3" t="s">
        <v>9</v>
      </c>
      <c r="I44" s="3" t="s">
        <v>9</v>
      </c>
      <c r="J44" s="3">
        <f>J45+$D44</f>
        <v>252680</v>
      </c>
      <c r="K44" s="3">
        <f>K45+$D44</f>
        <v>266470</v>
      </c>
      <c r="L44" s="3">
        <f t="shared" si="23"/>
        <v>280260</v>
      </c>
      <c r="M44" s="3">
        <f t="shared" si="23"/>
        <v>352760</v>
      </c>
      <c r="N44" s="3">
        <f t="shared" si="23"/>
        <v>366550</v>
      </c>
      <c r="O44" s="3">
        <f t="shared" si="23"/>
        <v>380340</v>
      </c>
      <c r="P44" s="3">
        <f t="shared" si="23"/>
        <v>394130</v>
      </c>
      <c r="Q44" s="3">
        <f t="shared" si="23"/>
        <v>407920</v>
      </c>
      <c r="R44" s="3">
        <f t="shared" si="23"/>
        <v>421710</v>
      </c>
      <c r="S44" s="3">
        <f t="shared" si="23"/>
        <v>435500</v>
      </c>
      <c r="T44" s="3">
        <f t="shared" si="23"/>
        <v>449290</v>
      </c>
      <c r="U44" s="3">
        <f t="shared" si="25"/>
        <v>463080</v>
      </c>
      <c r="V44" s="3">
        <f t="shared" si="25"/>
        <v>476870</v>
      </c>
      <c r="W44" s="3">
        <f t="shared" si="25"/>
        <v>490660</v>
      </c>
      <c r="X44" s="3">
        <f t="shared" si="25"/>
        <v>504450</v>
      </c>
    </row>
    <row r="45" spans="1:24" x14ac:dyDescent="0.15">
      <c r="A45" s="24" t="str">
        <f t="shared" si="22"/>
        <v>Dahlia</v>
      </c>
      <c r="B45" s="1">
        <v>0.375</v>
      </c>
      <c r="C45" s="10" t="str">
        <f t="shared" si="0"/>
        <v>Dahlia0.375</v>
      </c>
      <c r="D45" s="2">
        <v>0</v>
      </c>
      <c r="E45" s="2">
        <v>103880</v>
      </c>
      <c r="F45" s="3">
        <f>E45+$D46</f>
        <v>117670</v>
      </c>
      <c r="G45" s="3">
        <f>F45+$D46</f>
        <v>131460</v>
      </c>
      <c r="H45" s="3" t="s">
        <v>9</v>
      </c>
      <c r="I45" s="3" t="s">
        <v>9</v>
      </c>
      <c r="J45" s="2">
        <v>242400</v>
      </c>
      <c r="K45" s="25">
        <f>J45+$D49</f>
        <v>256190</v>
      </c>
      <c r="L45" s="25">
        <f>K45+$D49</f>
        <v>269980</v>
      </c>
      <c r="M45" s="2">
        <v>342480</v>
      </c>
      <c r="N45" s="25">
        <f>M45+$D49</f>
        <v>356270</v>
      </c>
      <c r="O45" s="25">
        <f>N45+$D49</f>
        <v>370060</v>
      </c>
      <c r="P45" s="25">
        <f>O45+$D49</f>
        <v>383850</v>
      </c>
      <c r="Q45" s="25">
        <f t="shared" ref="Q45:V45" si="27">P45+$D49</f>
        <v>397640</v>
      </c>
      <c r="R45" s="25">
        <f t="shared" si="27"/>
        <v>411430</v>
      </c>
      <c r="S45" s="25">
        <f t="shared" si="27"/>
        <v>425220</v>
      </c>
      <c r="T45" s="25">
        <f t="shared" si="27"/>
        <v>439010</v>
      </c>
      <c r="U45" s="25">
        <f t="shared" si="27"/>
        <v>452800</v>
      </c>
      <c r="V45" s="25">
        <f t="shared" si="27"/>
        <v>466590</v>
      </c>
      <c r="W45" s="25">
        <f>V45+$D49</f>
        <v>480380</v>
      </c>
      <c r="X45" s="25">
        <f t="shared" ref="X45" si="28">W45+$D49</f>
        <v>494170</v>
      </c>
    </row>
    <row r="46" spans="1:24" x14ac:dyDescent="0.15">
      <c r="A46" s="24" t="str">
        <f t="shared" si="22"/>
        <v>Dahlia</v>
      </c>
      <c r="B46" s="1">
        <v>0.5</v>
      </c>
      <c r="C46" s="10" t="str">
        <f t="shared" si="0"/>
        <v>Dahlia0.5</v>
      </c>
      <c r="D46" s="2">
        <v>13790</v>
      </c>
      <c r="E46" s="3" t="s">
        <v>9</v>
      </c>
      <c r="F46" s="3" t="s">
        <v>9</v>
      </c>
      <c r="G46" s="3" t="s">
        <v>9</v>
      </c>
      <c r="H46" s="3" t="s">
        <v>9</v>
      </c>
      <c r="I46" s="3" t="s">
        <v>9</v>
      </c>
      <c r="J46" s="3">
        <f>J47+$D46</f>
        <v>166100</v>
      </c>
      <c r="K46" s="3">
        <f t="shared" ref="K46:X47" si="29">K47+$D46</f>
        <v>179890</v>
      </c>
      <c r="L46" s="3">
        <f t="shared" si="29"/>
        <v>193680</v>
      </c>
      <c r="M46" s="3">
        <f t="shared" si="29"/>
        <v>304260</v>
      </c>
      <c r="N46" s="3">
        <f t="shared" si="29"/>
        <v>318050</v>
      </c>
      <c r="O46" s="3">
        <f t="shared" si="29"/>
        <v>331840</v>
      </c>
      <c r="P46" s="3">
        <f t="shared" si="29"/>
        <v>345630</v>
      </c>
      <c r="Q46" s="3">
        <f t="shared" si="29"/>
        <v>359420</v>
      </c>
      <c r="R46" s="3">
        <f t="shared" si="29"/>
        <v>373210</v>
      </c>
      <c r="S46" s="3">
        <f t="shared" si="29"/>
        <v>387000</v>
      </c>
      <c r="T46" s="3">
        <f t="shared" si="29"/>
        <v>400790</v>
      </c>
      <c r="U46" s="3">
        <f t="shared" si="29"/>
        <v>414580</v>
      </c>
      <c r="V46" s="3">
        <f t="shared" si="29"/>
        <v>428370</v>
      </c>
      <c r="W46" s="3">
        <f t="shared" si="29"/>
        <v>442160</v>
      </c>
      <c r="X46" s="3">
        <f t="shared" si="29"/>
        <v>455950</v>
      </c>
    </row>
    <row r="47" spans="1:24" x14ac:dyDescent="0.15">
      <c r="A47" s="24" t="str">
        <f t="shared" si="22"/>
        <v>Dahlia</v>
      </c>
      <c r="B47" s="1">
        <v>0.52083333333333304</v>
      </c>
      <c r="C47" s="10" t="str">
        <f t="shared" si="0"/>
        <v>Dahlia0.520833333333333</v>
      </c>
      <c r="D47" s="4">
        <f>D46</f>
        <v>13790</v>
      </c>
      <c r="E47" s="3" t="s">
        <v>9</v>
      </c>
      <c r="F47" s="3" t="s">
        <v>9</v>
      </c>
      <c r="G47" s="3" t="s">
        <v>9</v>
      </c>
      <c r="H47" s="3" t="s">
        <v>9</v>
      </c>
      <c r="I47" s="3" t="s">
        <v>9</v>
      </c>
      <c r="J47" s="3">
        <f>J48+$D47</f>
        <v>152310</v>
      </c>
      <c r="K47" s="3">
        <f t="shared" si="29"/>
        <v>166100</v>
      </c>
      <c r="L47" s="3">
        <f t="shared" si="29"/>
        <v>179890</v>
      </c>
      <c r="M47" s="3">
        <f t="shared" si="29"/>
        <v>290470</v>
      </c>
      <c r="N47" s="3">
        <f t="shared" si="29"/>
        <v>304260</v>
      </c>
      <c r="O47" s="3">
        <f t="shared" si="29"/>
        <v>318050</v>
      </c>
      <c r="P47" s="3">
        <f t="shared" si="29"/>
        <v>331840</v>
      </c>
      <c r="Q47" s="3">
        <f t="shared" si="29"/>
        <v>345630</v>
      </c>
      <c r="R47" s="3">
        <f t="shared" si="29"/>
        <v>359420</v>
      </c>
      <c r="S47" s="3">
        <f t="shared" si="29"/>
        <v>373210</v>
      </c>
      <c r="T47" s="3">
        <f t="shared" si="29"/>
        <v>387000</v>
      </c>
      <c r="U47" s="3">
        <f t="shared" si="29"/>
        <v>400790</v>
      </c>
      <c r="V47" s="3">
        <f t="shared" si="29"/>
        <v>414580</v>
      </c>
      <c r="W47" s="3">
        <f t="shared" si="29"/>
        <v>428370</v>
      </c>
      <c r="X47" s="3">
        <f t="shared" si="29"/>
        <v>442160</v>
      </c>
    </row>
    <row r="48" spans="1:24" x14ac:dyDescent="0.15">
      <c r="A48" s="24" t="str">
        <f t="shared" si="22"/>
        <v>Dahlia</v>
      </c>
      <c r="B48" s="1">
        <v>0.54166666666666696</v>
      </c>
      <c r="C48" s="10" t="str">
        <f t="shared" si="0"/>
        <v>Dahlia0.541666666666667</v>
      </c>
      <c r="D48" s="2">
        <v>0</v>
      </c>
      <c r="E48" s="3" t="s">
        <v>9</v>
      </c>
      <c r="F48" s="3" t="s">
        <v>9</v>
      </c>
      <c r="G48" s="3" t="s">
        <v>9</v>
      </c>
      <c r="H48" s="3" t="s">
        <v>9</v>
      </c>
      <c r="I48" s="3" t="s">
        <v>9</v>
      </c>
      <c r="J48" s="2">
        <v>138520</v>
      </c>
      <c r="K48" s="25">
        <f>J48+$D49</f>
        <v>152310</v>
      </c>
      <c r="L48" s="25">
        <f>K48+$D49</f>
        <v>166100</v>
      </c>
      <c r="M48" s="2">
        <v>276680</v>
      </c>
      <c r="N48" s="25">
        <f t="shared" ref="N48:X48" si="30">M48+$D49</f>
        <v>290470</v>
      </c>
      <c r="O48" s="25">
        <f t="shared" si="30"/>
        <v>304260</v>
      </c>
      <c r="P48" s="25">
        <f t="shared" si="30"/>
        <v>318050</v>
      </c>
      <c r="Q48" s="25">
        <f t="shared" si="30"/>
        <v>331840</v>
      </c>
      <c r="R48" s="25">
        <f t="shared" si="30"/>
        <v>345630</v>
      </c>
      <c r="S48" s="25">
        <f t="shared" si="30"/>
        <v>359420</v>
      </c>
      <c r="T48" s="25">
        <f t="shared" si="30"/>
        <v>373210</v>
      </c>
      <c r="U48" s="25">
        <f t="shared" si="30"/>
        <v>387000</v>
      </c>
      <c r="V48" s="25">
        <f t="shared" si="30"/>
        <v>400790</v>
      </c>
      <c r="W48" s="25">
        <f t="shared" si="30"/>
        <v>414580</v>
      </c>
      <c r="X48" s="25">
        <f t="shared" si="30"/>
        <v>428370</v>
      </c>
    </row>
    <row r="49" spans="1:24" x14ac:dyDescent="0.15">
      <c r="A49" s="24" t="str">
        <f t="shared" si="22"/>
        <v>Dahlia</v>
      </c>
      <c r="B49" s="1">
        <v>0.70833333333333304</v>
      </c>
      <c r="C49" s="10" t="str">
        <f t="shared" si="0"/>
        <v>Dahlia0.708333333333333</v>
      </c>
      <c r="D49" s="2">
        <v>13790</v>
      </c>
      <c r="E49" s="3" t="s">
        <v>9</v>
      </c>
      <c r="F49" s="3" t="s">
        <v>9</v>
      </c>
      <c r="G49" s="3" t="s">
        <v>9</v>
      </c>
      <c r="H49" s="3" t="s">
        <v>9</v>
      </c>
      <c r="I49" s="3" t="s">
        <v>9</v>
      </c>
      <c r="J49" s="3" t="s">
        <v>9</v>
      </c>
      <c r="K49" s="3" t="s">
        <v>9</v>
      </c>
      <c r="L49" s="3" t="s">
        <v>9</v>
      </c>
      <c r="M49" s="3">
        <f t="shared" ref="M49:X50" si="31">M50+$D49</f>
        <v>165740</v>
      </c>
      <c r="N49" s="3">
        <f>N50+$D49</f>
        <v>179530</v>
      </c>
      <c r="O49" s="3">
        <f t="shared" ref="O49:X49" si="32">O50+$D49</f>
        <v>193320</v>
      </c>
      <c r="P49" s="3">
        <f t="shared" si="32"/>
        <v>207110</v>
      </c>
      <c r="Q49" s="3">
        <f t="shared" si="32"/>
        <v>220900</v>
      </c>
      <c r="R49" s="3">
        <f t="shared" si="32"/>
        <v>234690</v>
      </c>
      <c r="S49" s="3">
        <f t="shared" si="32"/>
        <v>248480</v>
      </c>
      <c r="T49" s="3">
        <f t="shared" si="32"/>
        <v>262270</v>
      </c>
      <c r="U49" s="3">
        <f t="shared" si="32"/>
        <v>276060</v>
      </c>
      <c r="V49" s="3">
        <f t="shared" si="32"/>
        <v>289850</v>
      </c>
      <c r="W49" s="3">
        <f t="shared" si="32"/>
        <v>303640</v>
      </c>
      <c r="X49" s="3">
        <f t="shared" si="32"/>
        <v>317430</v>
      </c>
    </row>
    <row r="50" spans="1:24" x14ac:dyDescent="0.15">
      <c r="A50" s="24" t="str">
        <f t="shared" si="22"/>
        <v>Dahlia</v>
      </c>
      <c r="B50" s="1">
        <v>0.72916666666666696</v>
      </c>
      <c r="C50" s="10" t="str">
        <f t="shared" si="0"/>
        <v>Dahlia0.729166666666667</v>
      </c>
      <c r="D50" s="4">
        <f>D49</f>
        <v>13790</v>
      </c>
      <c r="E50" s="3" t="s">
        <v>9</v>
      </c>
      <c r="F50" s="3" t="s">
        <v>9</v>
      </c>
      <c r="G50" s="3" t="s">
        <v>9</v>
      </c>
      <c r="H50" s="3" t="s">
        <v>9</v>
      </c>
      <c r="I50" s="3" t="s">
        <v>9</v>
      </c>
      <c r="J50" s="3" t="s">
        <v>9</v>
      </c>
      <c r="K50" s="3" t="s">
        <v>9</v>
      </c>
      <c r="L50" s="3" t="s">
        <v>9</v>
      </c>
      <c r="M50" s="3">
        <f t="shared" si="31"/>
        <v>151950</v>
      </c>
      <c r="N50" s="3">
        <f t="shared" si="31"/>
        <v>165740</v>
      </c>
      <c r="O50" s="3">
        <f t="shared" si="31"/>
        <v>179530</v>
      </c>
      <c r="P50" s="3">
        <f t="shared" si="31"/>
        <v>193320</v>
      </c>
      <c r="Q50" s="3">
        <f t="shared" si="31"/>
        <v>207110</v>
      </c>
      <c r="R50" s="3">
        <f t="shared" si="31"/>
        <v>220900</v>
      </c>
      <c r="S50" s="3">
        <f t="shared" si="31"/>
        <v>234690</v>
      </c>
      <c r="T50" s="3">
        <f t="shared" si="31"/>
        <v>248480</v>
      </c>
      <c r="U50" s="3">
        <f t="shared" si="31"/>
        <v>262270</v>
      </c>
      <c r="V50" s="3">
        <f t="shared" si="31"/>
        <v>276060</v>
      </c>
      <c r="W50" s="3">
        <f t="shared" si="31"/>
        <v>289850</v>
      </c>
      <c r="X50" s="3">
        <f t="shared" si="31"/>
        <v>303640</v>
      </c>
    </row>
    <row r="51" spans="1:24" x14ac:dyDescent="0.15">
      <c r="A51" s="24" t="str">
        <f t="shared" si="22"/>
        <v>Dahlia</v>
      </c>
      <c r="B51" s="1">
        <v>0.75</v>
      </c>
      <c r="C51" s="10" t="str">
        <f t="shared" si="0"/>
        <v>Dahlia0.75</v>
      </c>
      <c r="D51" s="2">
        <v>0</v>
      </c>
      <c r="E51" s="3" t="s">
        <v>9</v>
      </c>
      <c r="F51" s="3" t="s">
        <v>9</v>
      </c>
      <c r="G51" s="3" t="s">
        <v>9</v>
      </c>
      <c r="H51" s="3" t="s">
        <v>9</v>
      </c>
      <c r="I51" s="3" t="s">
        <v>9</v>
      </c>
      <c r="J51" s="3" t="s">
        <v>9</v>
      </c>
      <c r="K51" s="3" t="s">
        <v>9</v>
      </c>
      <c r="L51" s="3" t="s">
        <v>9</v>
      </c>
      <c r="M51" s="2">
        <v>138160</v>
      </c>
      <c r="N51" s="25">
        <f t="shared" ref="N51:W51" si="33">M51+$D49</f>
        <v>151950</v>
      </c>
      <c r="O51" s="25">
        <f t="shared" si="33"/>
        <v>165740</v>
      </c>
      <c r="P51" s="25">
        <f t="shared" si="33"/>
        <v>179530</v>
      </c>
      <c r="Q51" s="25">
        <f t="shared" si="33"/>
        <v>193320</v>
      </c>
      <c r="R51" s="25">
        <f t="shared" si="33"/>
        <v>207110</v>
      </c>
      <c r="S51" s="25">
        <f t="shared" si="33"/>
        <v>220900</v>
      </c>
      <c r="T51" s="25">
        <f t="shared" si="33"/>
        <v>234690</v>
      </c>
      <c r="U51" s="25">
        <f t="shared" si="33"/>
        <v>248480</v>
      </c>
      <c r="V51" s="25">
        <f t="shared" si="33"/>
        <v>262270</v>
      </c>
      <c r="W51" s="25">
        <f t="shared" si="33"/>
        <v>276060</v>
      </c>
      <c r="X51" s="25">
        <f>W51+$D49</f>
        <v>289850</v>
      </c>
    </row>
    <row r="52" spans="1:24" s="9" customFormat="1" x14ac:dyDescent="0.15">
      <c r="A52" s="24" t="str">
        <f t="shared" ref="A52:A62" si="34">A53</f>
        <v>Dahlia1/2</v>
      </c>
      <c r="B52" s="1">
        <v>3.9968028886505604E-15</v>
      </c>
      <c r="C52" s="10" t="str">
        <f t="shared" si="0"/>
        <v>Dahlia1/23.99680288865056E-15</v>
      </c>
      <c r="D52" s="4">
        <f t="shared" ref="D52:D63" si="35">D54</f>
        <v>6900</v>
      </c>
      <c r="E52" s="3">
        <f t="shared" ref="E52:G67" si="36">E53+$D52</f>
        <v>172620</v>
      </c>
      <c r="F52" s="3">
        <f t="shared" si="36"/>
        <v>179520</v>
      </c>
      <c r="G52" s="3">
        <f t="shared" si="36"/>
        <v>186420</v>
      </c>
      <c r="H52" s="3" t="s">
        <v>9</v>
      </c>
      <c r="I52" s="3" t="s">
        <v>9</v>
      </c>
      <c r="J52" s="3">
        <f t="shared" ref="J52:X67" si="37">J53+$D52</f>
        <v>241880</v>
      </c>
      <c r="K52" s="3">
        <f t="shared" si="37"/>
        <v>248780</v>
      </c>
      <c r="L52" s="3">
        <f t="shared" si="37"/>
        <v>255680</v>
      </c>
      <c r="M52" s="3">
        <f t="shared" si="37"/>
        <v>291920</v>
      </c>
      <c r="N52" s="3">
        <f t="shared" si="37"/>
        <v>298820</v>
      </c>
      <c r="O52" s="3">
        <f t="shared" si="37"/>
        <v>305720</v>
      </c>
      <c r="P52" s="3">
        <f t="shared" si="37"/>
        <v>312620</v>
      </c>
      <c r="Q52" s="3">
        <f t="shared" si="37"/>
        <v>319520</v>
      </c>
      <c r="R52" s="3">
        <f t="shared" si="37"/>
        <v>326420</v>
      </c>
      <c r="S52" s="3">
        <f t="shared" si="37"/>
        <v>333320</v>
      </c>
      <c r="T52" s="3">
        <f t="shared" si="37"/>
        <v>340220</v>
      </c>
      <c r="U52" s="3">
        <f t="shared" si="37"/>
        <v>347120</v>
      </c>
      <c r="V52" s="3">
        <f t="shared" si="37"/>
        <v>354020</v>
      </c>
      <c r="W52" s="3">
        <f t="shared" si="37"/>
        <v>360920</v>
      </c>
      <c r="X52" s="3">
        <f t="shared" si="37"/>
        <v>367820</v>
      </c>
    </row>
    <row r="53" spans="1:24" s="9" customFormat="1" x14ac:dyDescent="0.15">
      <c r="A53" s="24" t="str">
        <f t="shared" si="34"/>
        <v>Dahlia1/2</v>
      </c>
      <c r="B53" s="1">
        <v>2.0833333333336999E-2</v>
      </c>
      <c r="C53" s="10" t="str">
        <f t="shared" si="0"/>
        <v>Dahlia1/20.020833333333337</v>
      </c>
      <c r="D53" s="4">
        <f t="shared" si="35"/>
        <v>6900</v>
      </c>
      <c r="E53" s="3">
        <f t="shared" si="36"/>
        <v>165720</v>
      </c>
      <c r="F53" s="3">
        <f t="shared" si="36"/>
        <v>172620</v>
      </c>
      <c r="G53" s="3">
        <f t="shared" si="36"/>
        <v>179520</v>
      </c>
      <c r="H53" s="3" t="s">
        <v>9</v>
      </c>
      <c r="I53" s="3" t="s">
        <v>9</v>
      </c>
      <c r="J53" s="3">
        <f t="shared" si="37"/>
        <v>234980</v>
      </c>
      <c r="K53" s="3">
        <f t="shared" si="37"/>
        <v>241880</v>
      </c>
      <c r="L53" s="3">
        <f t="shared" si="37"/>
        <v>248780</v>
      </c>
      <c r="M53" s="3">
        <f t="shared" si="37"/>
        <v>285020</v>
      </c>
      <c r="N53" s="3">
        <f t="shared" si="37"/>
        <v>291920</v>
      </c>
      <c r="O53" s="3">
        <f t="shared" si="37"/>
        <v>298820</v>
      </c>
      <c r="P53" s="3">
        <f t="shared" si="37"/>
        <v>305720</v>
      </c>
      <c r="Q53" s="3">
        <f t="shared" si="37"/>
        <v>312620</v>
      </c>
      <c r="R53" s="3">
        <f t="shared" si="37"/>
        <v>319520</v>
      </c>
      <c r="S53" s="3">
        <f t="shared" si="37"/>
        <v>326420</v>
      </c>
      <c r="T53" s="3">
        <f t="shared" si="37"/>
        <v>333320</v>
      </c>
      <c r="U53" s="3">
        <f t="shared" si="37"/>
        <v>340220</v>
      </c>
      <c r="V53" s="3">
        <f t="shared" si="37"/>
        <v>347120</v>
      </c>
      <c r="W53" s="3">
        <f t="shared" si="37"/>
        <v>354020</v>
      </c>
      <c r="X53" s="3">
        <f t="shared" si="37"/>
        <v>360920</v>
      </c>
    </row>
    <row r="54" spans="1:24" s="9" customFormat="1" x14ac:dyDescent="0.15">
      <c r="A54" s="24" t="str">
        <f t="shared" si="34"/>
        <v>Dahlia1/2</v>
      </c>
      <c r="B54" s="1">
        <v>4.1666666666670002E-2</v>
      </c>
      <c r="C54" s="10" t="str">
        <f t="shared" si="0"/>
        <v>Dahlia1/20.04166666666667</v>
      </c>
      <c r="D54" s="4">
        <f t="shared" si="35"/>
        <v>6900</v>
      </c>
      <c r="E54" s="3">
        <f t="shared" si="36"/>
        <v>158820</v>
      </c>
      <c r="F54" s="3">
        <f t="shared" si="36"/>
        <v>165720</v>
      </c>
      <c r="G54" s="3">
        <f t="shared" si="36"/>
        <v>172620</v>
      </c>
      <c r="H54" s="3" t="s">
        <v>9</v>
      </c>
      <c r="I54" s="3" t="s">
        <v>9</v>
      </c>
      <c r="J54" s="3">
        <f t="shared" si="37"/>
        <v>228080</v>
      </c>
      <c r="K54" s="3">
        <f t="shared" si="37"/>
        <v>234980</v>
      </c>
      <c r="L54" s="3">
        <f t="shared" si="37"/>
        <v>241880</v>
      </c>
      <c r="M54" s="3">
        <f t="shared" si="37"/>
        <v>278120</v>
      </c>
      <c r="N54" s="3">
        <f t="shared" si="37"/>
        <v>285020</v>
      </c>
      <c r="O54" s="3">
        <f t="shared" si="37"/>
        <v>291920</v>
      </c>
      <c r="P54" s="3">
        <f t="shared" si="37"/>
        <v>298820</v>
      </c>
      <c r="Q54" s="3">
        <f t="shared" si="37"/>
        <v>305720</v>
      </c>
      <c r="R54" s="3">
        <f t="shared" si="37"/>
        <v>312620</v>
      </c>
      <c r="S54" s="3">
        <f t="shared" si="37"/>
        <v>319520</v>
      </c>
      <c r="T54" s="3">
        <f t="shared" si="37"/>
        <v>326420</v>
      </c>
      <c r="U54" s="3">
        <f t="shared" si="37"/>
        <v>333320</v>
      </c>
      <c r="V54" s="3">
        <f t="shared" si="37"/>
        <v>340220</v>
      </c>
      <c r="W54" s="3">
        <f t="shared" si="37"/>
        <v>347120</v>
      </c>
      <c r="X54" s="3">
        <f t="shared" si="37"/>
        <v>354020</v>
      </c>
    </row>
    <row r="55" spans="1:24" s="9" customFormat="1" x14ac:dyDescent="0.15">
      <c r="A55" s="24" t="str">
        <f t="shared" si="34"/>
        <v>Dahlia1/2</v>
      </c>
      <c r="B55" s="1">
        <v>6.2500000000002998E-2</v>
      </c>
      <c r="C55" s="10" t="str">
        <f t="shared" si="0"/>
        <v>Dahlia1/20.062500000000003</v>
      </c>
      <c r="D55" s="4">
        <f t="shared" si="35"/>
        <v>6900</v>
      </c>
      <c r="E55" s="3">
        <f t="shared" si="36"/>
        <v>151920</v>
      </c>
      <c r="F55" s="3">
        <f t="shared" si="36"/>
        <v>158820</v>
      </c>
      <c r="G55" s="3">
        <f t="shared" si="36"/>
        <v>165720</v>
      </c>
      <c r="H55" s="3" t="s">
        <v>9</v>
      </c>
      <c r="I55" s="3" t="s">
        <v>9</v>
      </c>
      <c r="J55" s="3">
        <f t="shared" si="37"/>
        <v>221180</v>
      </c>
      <c r="K55" s="3">
        <f t="shared" si="37"/>
        <v>228080</v>
      </c>
      <c r="L55" s="3">
        <f t="shared" si="37"/>
        <v>234980</v>
      </c>
      <c r="M55" s="3">
        <f t="shared" si="37"/>
        <v>271220</v>
      </c>
      <c r="N55" s="3">
        <f t="shared" si="37"/>
        <v>278120</v>
      </c>
      <c r="O55" s="3">
        <f t="shared" si="37"/>
        <v>285020</v>
      </c>
      <c r="P55" s="3">
        <f t="shared" si="37"/>
        <v>291920</v>
      </c>
      <c r="Q55" s="3">
        <f t="shared" si="37"/>
        <v>298820</v>
      </c>
      <c r="R55" s="3">
        <f t="shared" si="37"/>
        <v>305720</v>
      </c>
      <c r="S55" s="3">
        <f t="shared" si="37"/>
        <v>312620</v>
      </c>
      <c r="T55" s="3">
        <f t="shared" si="37"/>
        <v>319520</v>
      </c>
      <c r="U55" s="3">
        <f t="shared" si="37"/>
        <v>326420</v>
      </c>
      <c r="V55" s="3">
        <f t="shared" si="37"/>
        <v>333320</v>
      </c>
      <c r="W55" s="3">
        <f t="shared" si="37"/>
        <v>340220</v>
      </c>
      <c r="X55" s="3">
        <f t="shared" si="37"/>
        <v>347120</v>
      </c>
    </row>
    <row r="56" spans="1:24" s="9" customFormat="1" x14ac:dyDescent="0.15">
      <c r="A56" s="24" t="str">
        <f t="shared" si="34"/>
        <v>Dahlia1/2</v>
      </c>
      <c r="B56" s="1">
        <v>8.3333333333335993E-2</v>
      </c>
      <c r="C56" s="10" t="str">
        <f t="shared" si="0"/>
        <v>Dahlia1/20.083333333333336</v>
      </c>
      <c r="D56" s="4">
        <f t="shared" si="35"/>
        <v>6900</v>
      </c>
      <c r="E56" s="3">
        <f t="shared" si="36"/>
        <v>145020</v>
      </c>
      <c r="F56" s="3">
        <f t="shared" si="36"/>
        <v>151920</v>
      </c>
      <c r="G56" s="3">
        <f t="shared" si="36"/>
        <v>158820</v>
      </c>
      <c r="H56" s="3" t="s">
        <v>9</v>
      </c>
      <c r="I56" s="3" t="s">
        <v>9</v>
      </c>
      <c r="J56" s="3">
        <f t="shared" si="37"/>
        <v>214280</v>
      </c>
      <c r="K56" s="3">
        <f t="shared" si="37"/>
        <v>221180</v>
      </c>
      <c r="L56" s="3">
        <f t="shared" si="37"/>
        <v>228080</v>
      </c>
      <c r="M56" s="3">
        <f t="shared" si="37"/>
        <v>264320</v>
      </c>
      <c r="N56" s="3">
        <f t="shared" si="37"/>
        <v>271220</v>
      </c>
      <c r="O56" s="3">
        <f t="shared" si="37"/>
        <v>278120</v>
      </c>
      <c r="P56" s="3">
        <f t="shared" si="37"/>
        <v>285020</v>
      </c>
      <c r="Q56" s="3">
        <f t="shared" si="37"/>
        <v>291920</v>
      </c>
      <c r="R56" s="3">
        <f t="shared" si="37"/>
        <v>298820</v>
      </c>
      <c r="S56" s="3">
        <f t="shared" si="37"/>
        <v>305720</v>
      </c>
      <c r="T56" s="3">
        <f t="shared" si="37"/>
        <v>312620</v>
      </c>
      <c r="U56" s="3">
        <f t="shared" si="37"/>
        <v>319520</v>
      </c>
      <c r="V56" s="3">
        <f t="shared" si="37"/>
        <v>326420</v>
      </c>
      <c r="W56" s="3">
        <f t="shared" si="37"/>
        <v>333320</v>
      </c>
      <c r="X56" s="3">
        <f t="shared" si="37"/>
        <v>340220</v>
      </c>
    </row>
    <row r="57" spans="1:24" s="9" customFormat="1" x14ac:dyDescent="0.15">
      <c r="A57" s="24" t="str">
        <f t="shared" si="34"/>
        <v>Dahlia1/2</v>
      </c>
      <c r="B57" s="1">
        <v>0.104166666666669</v>
      </c>
      <c r="C57" s="10" t="str">
        <f t="shared" si="0"/>
        <v>Dahlia1/20.104166666666669</v>
      </c>
      <c r="D57" s="4">
        <f t="shared" si="35"/>
        <v>6900</v>
      </c>
      <c r="E57" s="3">
        <f t="shared" si="36"/>
        <v>138120</v>
      </c>
      <c r="F57" s="3">
        <f t="shared" si="36"/>
        <v>145020</v>
      </c>
      <c r="G57" s="3">
        <f t="shared" si="36"/>
        <v>151920</v>
      </c>
      <c r="H57" s="3" t="s">
        <v>9</v>
      </c>
      <c r="I57" s="3" t="s">
        <v>9</v>
      </c>
      <c r="J57" s="3">
        <f t="shared" si="37"/>
        <v>207380</v>
      </c>
      <c r="K57" s="3">
        <f t="shared" si="37"/>
        <v>214280</v>
      </c>
      <c r="L57" s="3">
        <f t="shared" si="37"/>
        <v>221180</v>
      </c>
      <c r="M57" s="3">
        <f t="shared" si="37"/>
        <v>257420</v>
      </c>
      <c r="N57" s="3">
        <f t="shared" si="37"/>
        <v>264320</v>
      </c>
      <c r="O57" s="3">
        <f t="shared" si="37"/>
        <v>271220</v>
      </c>
      <c r="P57" s="3">
        <f t="shared" si="37"/>
        <v>278120</v>
      </c>
      <c r="Q57" s="3">
        <f t="shared" si="37"/>
        <v>285020</v>
      </c>
      <c r="R57" s="3">
        <f t="shared" si="37"/>
        <v>291920</v>
      </c>
      <c r="S57" s="3">
        <f t="shared" si="37"/>
        <v>298820</v>
      </c>
      <c r="T57" s="3">
        <f t="shared" si="37"/>
        <v>305720</v>
      </c>
      <c r="U57" s="3">
        <f t="shared" si="37"/>
        <v>312620</v>
      </c>
      <c r="V57" s="3">
        <f t="shared" si="37"/>
        <v>319520</v>
      </c>
      <c r="W57" s="3">
        <f t="shared" si="37"/>
        <v>326420</v>
      </c>
      <c r="X57" s="3">
        <f t="shared" si="37"/>
        <v>333320</v>
      </c>
    </row>
    <row r="58" spans="1:24" s="9" customFormat="1" x14ac:dyDescent="0.15">
      <c r="A58" s="24" t="str">
        <f t="shared" si="34"/>
        <v>Dahlia1/2</v>
      </c>
      <c r="B58" s="1">
        <v>0.125000000000002</v>
      </c>
      <c r="C58" s="10" t="str">
        <f t="shared" si="0"/>
        <v>Dahlia1/20.125000000000002</v>
      </c>
      <c r="D58" s="4">
        <f t="shared" si="35"/>
        <v>6900</v>
      </c>
      <c r="E58" s="3">
        <f t="shared" si="36"/>
        <v>131220</v>
      </c>
      <c r="F58" s="3">
        <f t="shared" si="36"/>
        <v>138120</v>
      </c>
      <c r="G58" s="3">
        <f t="shared" si="36"/>
        <v>145020</v>
      </c>
      <c r="H58" s="3" t="s">
        <v>9</v>
      </c>
      <c r="I58" s="3" t="s">
        <v>9</v>
      </c>
      <c r="J58" s="3">
        <f t="shared" si="37"/>
        <v>200480</v>
      </c>
      <c r="K58" s="3">
        <f t="shared" si="37"/>
        <v>207380</v>
      </c>
      <c r="L58" s="3">
        <f t="shared" si="37"/>
        <v>214280</v>
      </c>
      <c r="M58" s="3">
        <f t="shared" si="37"/>
        <v>250520</v>
      </c>
      <c r="N58" s="3">
        <f t="shared" si="37"/>
        <v>257420</v>
      </c>
      <c r="O58" s="3">
        <f t="shared" si="37"/>
        <v>264320</v>
      </c>
      <c r="P58" s="3">
        <f t="shared" si="37"/>
        <v>271220</v>
      </c>
      <c r="Q58" s="3">
        <f t="shared" si="37"/>
        <v>278120</v>
      </c>
      <c r="R58" s="3">
        <f t="shared" si="37"/>
        <v>285020</v>
      </c>
      <c r="S58" s="3">
        <f t="shared" si="37"/>
        <v>291920</v>
      </c>
      <c r="T58" s="3">
        <f t="shared" si="37"/>
        <v>298820</v>
      </c>
      <c r="U58" s="3">
        <f t="shared" si="37"/>
        <v>305720</v>
      </c>
      <c r="V58" s="3">
        <f t="shared" si="37"/>
        <v>312620</v>
      </c>
      <c r="W58" s="3">
        <f t="shared" si="37"/>
        <v>319520</v>
      </c>
      <c r="X58" s="3">
        <f t="shared" si="37"/>
        <v>326420</v>
      </c>
    </row>
    <row r="59" spans="1:24" s="9" customFormat="1" x14ac:dyDescent="0.15">
      <c r="A59" s="24" t="str">
        <f t="shared" si="34"/>
        <v>Dahlia1/2</v>
      </c>
      <c r="B59" s="1">
        <v>0.14583333333333501</v>
      </c>
      <c r="C59" s="10" t="str">
        <f t="shared" si="0"/>
        <v>Dahlia1/20.145833333333335</v>
      </c>
      <c r="D59" s="4">
        <f t="shared" si="35"/>
        <v>6900</v>
      </c>
      <c r="E59" s="3">
        <f t="shared" si="36"/>
        <v>124320</v>
      </c>
      <c r="F59" s="3">
        <f t="shared" si="36"/>
        <v>131220</v>
      </c>
      <c r="G59" s="3">
        <f t="shared" si="36"/>
        <v>138120</v>
      </c>
      <c r="H59" s="3" t="s">
        <v>9</v>
      </c>
      <c r="I59" s="3" t="s">
        <v>9</v>
      </c>
      <c r="J59" s="3">
        <f t="shared" si="37"/>
        <v>193580</v>
      </c>
      <c r="K59" s="3">
        <f t="shared" si="37"/>
        <v>200480</v>
      </c>
      <c r="L59" s="3">
        <f t="shared" si="37"/>
        <v>207380</v>
      </c>
      <c r="M59" s="3">
        <f t="shared" si="37"/>
        <v>243620</v>
      </c>
      <c r="N59" s="3">
        <f t="shared" si="37"/>
        <v>250520</v>
      </c>
      <c r="O59" s="3">
        <f t="shared" si="37"/>
        <v>257420</v>
      </c>
      <c r="P59" s="3">
        <f t="shared" si="37"/>
        <v>264320</v>
      </c>
      <c r="Q59" s="3">
        <f t="shared" si="37"/>
        <v>271220</v>
      </c>
      <c r="R59" s="3">
        <f t="shared" si="37"/>
        <v>278120</v>
      </c>
      <c r="S59" s="3">
        <f t="shared" si="37"/>
        <v>285020</v>
      </c>
      <c r="T59" s="3">
        <f t="shared" si="37"/>
        <v>291920</v>
      </c>
      <c r="U59" s="3">
        <f t="shared" si="37"/>
        <v>298820</v>
      </c>
      <c r="V59" s="3">
        <f t="shared" si="37"/>
        <v>305720</v>
      </c>
      <c r="W59" s="3">
        <f t="shared" si="37"/>
        <v>312620</v>
      </c>
      <c r="X59" s="3">
        <f t="shared" si="37"/>
        <v>319520</v>
      </c>
    </row>
    <row r="60" spans="1:24" s="9" customFormat="1" x14ac:dyDescent="0.15">
      <c r="A60" s="24" t="str">
        <f t="shared" si="34"/>
        <v>Dahlia1/2</v>
      </c>
      <c r="B60" s="1">
        <v>0.16666666666666799</v>
      </c>
      <c r="C60" s="10" t="str">
        <f t="shared" si="0"/>
        <v>Dahlia1/20.166666666666668</v>
      </c>
      <c r="D60" s="4">
        <f t="shared" si="35"/>
        <v>6900</v>
      </c>
      <c r="E60" s="3">
        <f t="shared" si="36"/>
        <v>117420</v>
      </c>
      <c r="F60" s="3">
        <f t="shared" si="36"/>
        <v>124320</v>
      </c>
      <c r="G60" s="3">
        <f t="shared" si="36"/>
        <v>131220</v>
      </c>
      <c r="H60" s="3" t="s">
        <v>9</v>
      </c>
      <c r="I60" s="3" t="s">
        <v>9</v>
      </c>
      <c r="J60" s="3">
        <f t="shared" si="37"/>
        <v>186680</v>
      </c>
      <c r="K60" s="3">
        <f t="shared" si="37"/>
        <v>193580</v>
      </c>
      <c r="L60" s="3">
        <f t="shared" si="37"/>
        <v>200480</v>
      </c>
      <c r="M60" s="3">
        <f t="shared" si="37"/>
        <v>236720</v>
      </c>
      <c r="N60" s="3">
        <f t="shared" si="37"/>
        <v>243620</v>
      </c>
      <c r="O60" s="3">
        <f t="shared" si="37"/>
        <v>250520</v>
      </c>
      <c r="P60" s="3">
        <f t="shared" si="37"/>
        <v>257420</v>
      </c>
      <c r="Q60" s="3">
        <f t="shared" si="37"/>
        <v>264320</v>
      </c>
      <c r="R60" s="3">
        <f t="shared" si="37"/>
        <v>271220</v>
      </c>
      <c r="S60" s="3">
        <f t="shared" si="37"/>
        <v>278120</v>
      </c>
      <c r="T60" s="3">
        <f t="shared" si="37"/>
        <v>285020</v>
      </c>
      <c r="U60" s="3">
        <f t="shared" si="37"/>
        <v>291920</v>
      </c>
      <c r="V60" s="3">
        <f t="shared" si="37"/>
        <v>298820</v>
      </c>
      <c r="W60" s="3">
        <f t="shared" si="37"/>
        <v>305720</v>
      </c>
      <c r="X60" s="3">
        <f t="shared" si="37"/>
        <v>312620</v>
      </c>
    </row>
    <row r="61" spans="1:24" s="9" customFormat="1" x14ac:dyDescent="0.15">
      <c r="A61" s="24" t="str">
        <f t="shared" si="34"/>
        <v>Dahlia1/2</v>
      </c>
      <c r="B61" s="1">
        <v>0.187500000000001</v>
      </c>
      <c r="C61" s="10" t="str">
        <f t="shared" si="0"/>
        <v>Dahlia1/20.187500000000001</v>
      </c>
      <c r="D61" s="4">
        <f t="shared" si="35"/>
        <v>6900</v>
      </c>
      <c r="E61" s="3">
        <f t="shared" si="36"/>
        <v>110520</v>
      </c>
      <c r="F61" s="3">
        <f t="shared" si="36"/>
        <v>117420</v>
      </c>
      <c r="G61" s="3">
        <f t="shared" si="36"/>
        <v>124320</v>
      </c>
      <c r="H61" s="3" t="s">
        <v>9</v>
      </c>
      <c r="I61" s="3" t="s">
        <v>9</v>
      </c>
      <c r="J61" s="3">
        <f t="shared" si="37"/>
        <v>179780</v>
      </c>
      <c r="K61" s="3">
        <f t="shared" si="37"/>
        <v>186680</v>
      </c>
      <c r="L61" s="3">
        <f t="shared" si="37"/>
        <v>193580</v>
      </c>
      <c r="M61" s="3">
        <f t="shared" si="37"/>
        <v>229820</v>
      </c>
      <c r="N61" s="3">
        <f t="shared" si="37"/>
        <v>236720</v>
      </c>
      <c r="O61" s="3">
        <f t="shared" si="37"/>
        <v>243620</v>
      </c>
      <c r="P61" s="3">
        <f t="shared" si="37"/>
        <v>250520</v>
      </c>
      <c r="Q61" s="3">
        <f t="shared" si="37"/>
        <v>257420</v>
      </c>
      <c r="R61" s="3">
        <f t="shared" si="37"/>
        <v>264320</v>
      </c>
      <c r="S61" s="3">
        <f t="shared" si="37"/>
        <v>271220</v>
      </c>
      <c r="T61" s="3">
        <f t="shared" si="37"/>
        <v>278120</v>
      </c>
      <c r="U61" s="3">
        <f t="shared" si="37"/>
        <v>285020</v>
      </c>
      <c r="V61" s="3">
        <f t="shared" si="37"/>
        <v>291920</v>
      </c>
      <c r="W61" s="3">
        <f t="shared" si="37"/>
        <v>298820</v>
      </c>
      <c r="X61" s="3">
        <f t="shared" si="37"/>
        <v>305720</v>
      </c>
    </row>
    <row r="62" spans="1:24" s="9" customFormat="1" x14ac:dyDescent="0.15">
      <c r="A62" s="24" t="str">
        <f t="shared" si="34"/>
        <v>Dahlia1/2</v>
      </c>
      <c r="B62" s="1">
        <v>0.20833333333333401</v>
      </c>
      <c r="C62" s="10" t="str">
        <f t="shared" si="0"/>
        <v>Dahlia1/20.208333333333334</v>
      </c>
      <c r="D62" s="4">
        <f t="shared" si="35"/>
        <v>6900</v>
      </c>
      <c r="E62" s="3">
        <f t="shared" si="36"/>
        <v>103620</v>
      </c>
      <c r="F62" s="3">
        <f t="shared" si="36"/>
        <v>110520</v>
      </c>
      <c r="G62" s="3">
        <f t="shared" si="36"/>
        <v>117420</v>
      </c>
      <c r="H62" s="3" t="s">
        <v>9</v>
      </c>
      <c r="I62" s="3" t="s">
        <v>9</v>
      </c>
      <c r="J62" s="3">
        <f t="shared" si="37"/>
        <v>172880</v>
      </c>
      <c r="K62" s="3">
        <f t="shared" si="37"/>
        <v>179780</v>
      </c>
      <c r="L62" s="3">
        <f t="shared" si="37"/>
        <v>186680</v>
      </c>
      <c r="M62" s="3">
        <f t="shared" si="37"/>
        <v>222920</v>
      </c>
      <c r="N62" s="3">
        <f>N63+$D62</f>
        <v>229820</v>
      </c>
      <c r="O62" s="3">
        <f t="shared" si="37"/>
        <v>236720</v>
      </c>
      <c r="P62" s="3">
        <f t="shared" si="37"/>
        <v>243620</v>
      </c>
      <c r="Q62" s="3">
        <f t="shared" si="37"/>
        <v>250520</v>
      </c>
      <c r="R62" s="3">
        <f t="shared" si="37"/>
        <v>257420</v>
      </c>
      <c r="S62" s="3">
        <f t="shared" si="37"/>
        <v>264320</v>
      </c>
      <c r="T62" s="3">
        <f t="shared" si="37"/>
        <v>271220</v>
      </c>
      <c r="U62" s="3">
        <f t="shared" si="37"/>
        <v>278120</v>
      </c>
      <c r="V62" s="3">
        <f t="shared" si="37"/>
        <v>285020</v>
      </c>
      <c r="W62" s="3">
        <f t="shared" si="37"/>
        <v>291920</v>
      </c>
      <c r="X62" s="3">
        <f t="shared" si="37"/>
        <v>298820</v>
      </c>
    </row>
    <row r="63" spans="1:24" s="9" customFormat="1" x14ac:dyDescent="0.15">
      <c r="A63" s="24" t="str">
        <f>A64</f>
        <v>Dahlia1/2</v>
      </c>
      <c r="B63" s="1">
        <v>0.22916666666666699</v>
      </c>
      <c r="C63" s="10" t="str">
        <f t="shared" si="0"/>
        <v>Dahlia1/20.229166666666667</v>
      </c>
      <c r="D63" s="4">
        <f t="shared" si="35"/>
        <v>6900</v>
      </c>
      <c r="E63" s="3">
        <f t="shared" si="36"/>
        <v>96720</v>
      </c>
      <c r="F63" s="3">
        <f t="shared" si="36"/>
        <v>103620</v>
      </c>
      <c r="G63" s="3">
        <f t="shared" si="36"/>
        <v>110520</v>
      </c>
      <c r="H63" s="3" t="s">
        <v>9</v>
      </c>
      <c r="I63" s="3" t="s">
        <v>9</v>
      </c>
      <c r="J63" s="3">
        <f t="shared" si="37"/>
        <v>165980</v>
      </c>
      <c r="K63" s="3">
        <f t="shared" si="37"/>
        <v>172880</v>
      </c>
      <c r="L63" s="3">
        <f t="shared" si="37"/>
        <v>179780</v>
      </c>
      <c r="M63" s="3">
        <f t="shared" si="37"/>
        <v>216020</v>
      </c>
      <c r="N63" s="3">
        <f t="shared" si="37"/>
        <v>222920</v>
      </c>
      <c r="O63" s="3">
        <f t="shared" si="37"/>
        <v>229820</v>
      </c>
      <c r="P63" s="3">
        <f t="shared" si="37"/>
        <v>236720</v>
      </c>
      <c r="Q63" s="3">
        <f t="shared" si="37"/>
        <v>243620</v>
      </c>
      <c r="R63" s="3">
        <f t="shared" si="37"/>
        <v>250520</v>
      </c>
      <c r="S63" s="3">
        <f t="shared" si="37"/>
        <v>257420</v>
      </c>
      <c r="T63" s="3">
        <f t="shared" si="37"/>
        <v>264320</v>
      </c>
      <c r="U63" s="3">
        <f t="shared" si="37"/>
        <v>271220</v>
      </c>
      <c r="V63" s="3">
        <f t="shared" si="37"/>
        <v>278120</v>
      </c>
      <c r="W63" s="3">
        <f t="shared" si="37"/>
        <v>285020</v>
      </c>
      <c r="X63" s="3">
        <f t="shared" si="37"/>
        <v>291920</v>
      </c>
    </row>
    <row r="64" spans="1:24" s="9" customFormat="1" x14ac:dyDescent="0.15">
      <c r="A64" s="23" t="s">
        <v>237</v>
      </c>
      <c r="B64" s="1">
        <v>0.25</v>
      </c>
      <c r="C64" s="10" t="str">
        <f t="shared" si="0"/>
        <v>Dahlia1/20.25</v>
      </c>
      <c r="D64" s="4">
        <f>D66</f>
        <v>6900</v>
      </c>
      <c r="E64" s="3">
        <f t="shared" si="36"/>
        <v>89820</v>
      </c>
      <c r="F64" s="3">
        <f t="shared" si="36"/>
        <v>96720</v>
      </c>
      <c r="G64" s="3">
        <f t="shared" si="36"/>
        <v>103620</v>
      </c>
      <c r="H64" s="3" t="s">
        <v>9</v>
      </c>
      <c r="I64" s="3" t="s">
        <v>9</v>
      </c>
      <c r="J64" s="3">
        <f t="shared" si="37"/>
        <v>159080</v>
      </c>
      <c r="K64" s="3">
        <f t="shared" si="37"/>
        <v>165980</v>
      </c>
      <c r="L64" s="3">
        <f t="shared" si="37"/>
        <v>172880</v>
      </c>
      <c r="M64" s="3">
        <f t="shared" si="37"/>
        <v>209120</v>
      </c>
      <c r="N64" s="3">
        <f>N65+$D64</f>
        <v>216020</v>
      </c>
      <c r="O64" s="3">
        <f t="shared" si="37"/>
        <v>222920</v>
      </c>
      <c r="P64" s="3">
        <f t="shared" si="37"/>
        <v>229820</v>
      </c>
      <c r="Q64" s="3">
        <f t="shared" si="37"/>
        <v>236720</v>
      </c>
      <c r="R64" s="3">
        <f t="shared" si="37"/>
        <v>243620</v>
      </c>
      <c r="S64" s="3">
        <f t="shared" si="37"/>
        <v>250520</v>
      </c>
      <c r="T64" s="3">
        <f t="shared" si="37"/>
        <v>257420</v>
      </c>
      <c r="U64" s="3">
        <f t="shared" si="37"/>
        <v>264320</v>
      </c>
      <c r="V64" s="3">
        <f t="shared" si="37"/>
        <v>271220</v>
      </c>
      <c r="W64" s="3">
        <f t="shared" si="37"/>
        <v>278120</v>
      </c>
      <c r="X64" s="3">
        <f t="shared" si="37"/>
        <v>285020</v>
      </c>
    </row>
    <row r="65" spans="1:24" s="9" customFormat="1" x14ac:dyDescent="0.15">
      <c r="A65" s="24" t="str">
        <f>A64</f>
        <v>Dahlia1/2</v>
      </c>
      <c r="B65" s="1">
        <v>0.27083333333333298</v>
      </c>
      <c r="C65" s="10" t="str">
        <f t="shared" si="0"/>
        <v>Dahlia1/20.270833333333333</v>
      </c>
      <c r="D65" s="4">
        <f>D66</f>
        <v>6900</v>
      </c>
      <c r="E65" s="3">
        <f t="shared" si="36"/>
        <v>82920</v>
      </c>
      <c r="F65" s="3">
        <f t="shared" si="36"/>
        <v>89820</v>
      </c>
      <c r="G65" s="3">
        <f t="shared" si="36"/>
        <v>96720</v>
      </c>
      <c r="H65" s="3" t="s">
        <v>9</v>
      </c>
      <c r="I65" s="3" t="s">
        <v>9</v>
      </c>
      <c r="J65" s="3">
        <f t="shared" si="37"/>
        <v>152180</v>
      </c>
      <c r="K65" s="3">
        <f t="shared" si="37"/>
        <v>159080</v>
      </c>
      <c r="L65" s="3">
        <f t="shared" si="37"/>
        <v>165980</v>
      </c>
      <c r="M65" s="3">
        <f t="shared" si="37"/>
        <v>202220</v>
      </c>
      <c r="N65" s="3">
        <f t="shared" si="37"/>
        <v>209120</v>
      </c>
      <c r="O65" s="3">
        <f t="shared" si="37"/>
        <v>216020</v>
      </c>
      <c r="P65" s="3">
        <f t="shared" si="37"/>
        <v>222920</v>
      </c>
      <c r="Q65" s="3">
        <f t="shared" si="37"/>
        <v>229820</v>
      </c>
      <c r="R65" s="3">
        <f t="shared" si="37"/>
        <v>236720</v>
      </c>
      <c r="S65" s="3">
        <f t="shared" si="37"/>
        <v>243620</v>
      </c>
      <c r="T65" s="3">
        <f t="shared" si="37"/>
        <v>250520</v>
      </c>
      <c r="U65" s="3">
        <f t="shared" si="37"/>
        <v>257420</v>
      </c>
      <c r="V65" s="3">
        <f t="shared" si="37"/>
        <v>264320</v>
      </c>
      <c r="W65" s="3">
        <f t="shared" si="37"/>
        <v>271220</v>
      </c>
      <c r="X65" s="3">
        <f t="shared" si="37"/>
        <v>278120</v>
      </c>
    </row>
    <row r="66" spans="1:24" x14ac:dyDescent="0.15">
      <c r="A66" s="24" t="str">
        <f t="shared" ref="A66:A76" si="38">A65</f>
        <v>Dahlia1/2</v>
      </c>
      <c r="B66" s="1">
        <v>0.29166666666666669</v>
      </c>
      <c r="C66" s="10" t="str">
        <f t="shared" ref="C66:C129" si="39">A66&amp;B66</f>
        <v>Dahlia1/20.291666666666667</v>
      </c>
      <c r="D66" s="2">
        <v>6900</v>
      </c>
      <c r="E66" s="3">
        <f t="shared" si="36"/>
        <v>76020</v>
      </c>
      <c r="F66" s="3">
        <f t="shared" si="36"/>
        <v>82920</v>
      </c>
      <c r="G66" s="3">
        <f t="shared" si="36"/>
        <v>89820</v>
      </c>
      <c r="H66" s="3" t="s">
        <v>9</v>
      </c>
      <c r="I66" s="3" t="s">
        <v>9</v>
      </c>
      <c r="J66" s="3">
        <f t="shared" si="37"/>
        <v>145280</v>
      </c>
      <c r="K66" s="3">
        <f t="shared" si="37"/>
        <v>152180</v>
      </c>
      <c r="L66" s="3">
        <f t="shared" si="37"/>
        <v>159080</v>
      </c>
      <c r="M66" s="3">
        <f t="shared" si="37"/>
        <v>195320</v>
      </c>
      <c r="N66" s="3">
        <f>N67+$D66</f>
        <v>202220</v>
      </c>
      <c r="O66" s="3">
        <f t="shared" si="37"/>
        <v>209120</v>
      </c>
      <c r="P66" s="3">
        <f t="shared" si="37"/>
        <v>216020</v>
      </c>
      <c r="Q66" s="3">
        <f t="shared" si="37"/>
        <v>222920</v>
      </c>
      <c r="R66" s="3">
        <f t="shared" si="37"/>
        <v>229820</v>
      </c>
      <c r="S66" s="3">
        <f t="shared" si="37"/>
        <v>236720</v>
      </c>
      <c r="T66" s="3">
        <f t="shared" si="37"/>
        <v>243620</v>
      </c>
      <c r="U66" s="3">
        <f t="shared" si="37"/>
        <v>250520</v>
      </c>
      <c r="V66" s="3">
        <f t="shared" si="37"/>
        <v>257420</v>
      </c>
      <c r="W66" s="3">
        <f t="shared" si="37"/>
        <v>264320</v>
      </c>
      <c r="X66" s="3">
        <f t="shared" si="37"/>
        <v>271220</v>
      </c>
    </row>
    <row r="67" spans="1:24" x14ac:dyDescent="0.15">
      <c r="A67" s="24" t="str">
        <f t="shared" si="38"/>
        <v>Dahlia1/2</v>
      </c>
      <c r="B67" s="1">
        <v>0.3125</v>
      </c>
      <c r="C67" s="10" t="str">
        <f t="shared" si="39"/>
        <v>Dahlia1/20.3125</v>
      </c>
      <c r="D67" s="4">
        <f>D66</f>
        <v>6900</v>
      </c>
      <c r="E67" s="3">
        <f t="shared" si="36"/>
        <v>69120</v>
      </c>
      <c r="F67" s="3">
        <f t="shared" si="36"/>
        <v>76020</v>
      </c>
      <c r="G67" s="3">
        <f t="shared" si="36"/>
        <v>82920</v>
      </c>
      <c r="H67" s="3" t="s">
        <v>9</v>
      </c>
      <c r="I67" s="3" t="s">
        <v>9</v>
      </c>
      <c r="J67" s="3">
        <f t="shared" si="37"/>
        <v>138380</v>
      </c>
      <c r="K67" s="3">
        <f t="shared" si="37"/>
        <v>145280</v>
      </c>
      <c r="L67" s="3">
        <f t="shared" si="37"/>
        <v>152180</v>
      </c>
      <c r="M67" s="3">
        <f t="shared" si="37"/>
        <v>188420</v>
      </c>
      <c r="N67" s="3">
        <f>N68+$D67</f>
        <v>195320</v>
      </c>
      <c r="O67" s="3">
        <f t="shared" si="37"/>
        <v>202220</v>
      </c>
      <c r="P67" s="3">
        <f t="shared" si="37"/>
        <v>209120</v>
      </c>
      <c r="Q67" s="3">
        <f t="shared" si="37"/>
        <v>216020</v>
      </c>
      <c r="R67" s="3">
        <f t="shared" si="37"/>
        <v>222920</v>
      </c>
      <c r="S67" s="3">
        <f t="shared" si="37"/>
        <v>229820</v>
      </c>
      <c r="T67" s="3">
        <f t="shared" si="37"/>
        <v>236720</v>
      </c>
      <c r="U67" s="3">
        <f t="shared" si="37"/>
        <v>243620</v>
      </c>
      <c r="V67" s="3">
        <f t="shared" si="37"/>
        <v>250520</v>
      </c>
      <c r="W67" s="3">
        <f t="shared" si="37"/>
        <v>257420</v>
      </c>
      <c r="X67" s="3">
        <f t="shared" si="37"/>
        <v>264320</v>
      </c>
    </row>
    <row r="68" spans="1:24" x14ac:dyDescent="0.15">
      <c r="A68" s="24" t="str">
        <f t="shared" si="38"/>
        <v>Dahlia1/2</v>
      </c>
      <c r="B68" s="1">
        <v>0.33333333333333298</v>
      </c>
      <c r="C68" s="10" t="str">
        <f t="shared" si="39"/>
        <v>Dahlia1/20.333333333333333</v>
      </c>
      <c r="D68" s="2">
        <v>5140</v>
      </c>
      <c r="E68" s="3">
        <f t="shared" ref="E68:G69" si="40">E69+$D68</f>
        <v>62220</v>
      </c>
      <c r="F68" s="3">
        <f t="shared" si="40"/>
        <v>69120</v>
      </c>
      <c r="G68" s="3">
        <f t="shared" si="40"/>
        <v>76020</v>
      </c>
      <c r="H68" s="3" t="s">
        <v>9</v>
      </c>
      <c r="I68" s="3" t="s">
        <v>9</v>
      </c>
      <c r="J68" s="3">
        <f t="shared" ref="J68:X69" si="41">J69+$D68</f>
        <v>131480</v>
      </c>
      <c r="K68" s="3">
        <f t="shared" si="41"/>
        <v>138380</v>
      </c>
      <c r="L68" s="3">
        <f t="shared" si="41"/>
        <v>145280</v>
      </c>
      <c r="M68" s="3">
        <f t="shared" si="41"/>
        <v>181520</v>
      </c>
      <c r="N68" s="3">
        <f>N69+$D68</f>
        <v>188420</v>
      </c>
      <c r="O68" s="3">
        <f t="shared" ref="O68:X68" si="42">O69+$D68</f>
        <v>195320</v>
      </c>
      <c r="P68" s="3">
        <f t="shared" si="42"/>
        <v>202220</v>
      </c>
      <c r="Q68" s="3">
        <f t="shared" si="42"/>
        <v>209120</v>
      </c>
      <c r="R68" s="3">
        <f t="shared" si="42"/>
        <v>216020</v>
      </c>
      <c r="S68" s="3">
        <f t="shared" si="42"/>
        <v>222920</v>
      </c>
      <c r="T68" s="3">
        <f t="shared" si="42"/>
        <v>229820</v>
      </c>
      <c r="U68" s="3">
        <f t="shared" si="42"/>
        <v>236720</v>
      </c>
      <c r="V68" s="3">
        <f t="shared" si="42"/>
        <v>243620</v>
      </c>
      <c r="W68" s="3">
        <f t="shared" si="42"/>
        <v>250520</v>
      </c>
      <c r="X68" s="3">
        <f t="shared" si="42"/>
        <v>257420</v>
      </c>
    </row>
    <row r="69" spans="1:24" x14ac:dyDescent="0.15">
      <c r="A69" s="24" t="str">
        <f t="shared" si="38"/>
        <v>Dahlia1/2</v>
      </c>
      <c r="B69" s="1">
        <v>0.35416666666666702</v>
      </c>
      <c r="C69" s="10" t="str">
        <f t="shared" si="39"/>
        <v>Dahlia1/20.354166666666667</v>
      </c>
      <c r="D69" s="4">
        <f t="shared" ref="D69" si="43">D68</f>
        <v>5140</v>
      </c>
      <c r="E69" s="3">
        <f>E70+$D69</f>
        <v>57080</v>
      </c>
      <c r="F69" s="3">
        <f>F70+$D69</f>
        <v>63980</v>
      </c>
      <c r="G69" s="3">
        <f t="shared" si="40"/>
        <v>70880</v>
      </c>
      <c r="H69" s="3" t="s">
        <v>9</v>
      </c>
      <c r="I69" s="3" t="s">
        <v>9</v>
      </c>
      <c r="J69" s="3">
        <f t="shared" si="41"/>
        <v>126340</v>
      </c>
      <c r="K69" s="3">
        <f t="shared" si="41"/>
        <v>133240</v>
      </c>
      <c r="L69" s="3">
        <f t="shared" si="41"/>
        <v>140140</v>
      </c>
      <c r="M69" s="3">
        <f t="shared" si="41"/>
        <v>176380</v>
      </c>
      <c r="N69" s="3">
        <f t="shared" si="41"/>
        <v>183280</v>
      </c>
      <c r="O69" s="3">
        <f t="shared" si="41"/>
        <v>190180</v>
      </c>
      <c r="P69" s="3">
        <f t="shared" si="41"/>
        <v>197080</v>
      </c>
      <c r="Q69" s="3">
        <f t="shared" si="41"/>
        <v>203980</v>
      </c>
      <c r="R69" s="3">
        <f t="shared" si="41"/>
        <v>210880</v>
      </c>
      <c r="S69" s="3">
        <f t="shared" si="41"/>
        <v>217780</v>
      </c>
      <c r="T69" s="3">
        <f t="shared" si="41"/>
        <v>224680</v>
      </c>
      <c r="U69" s="3">
        <f t="shared" si="41"/>
        <v>231580</v>
      </c>
      <c r="V69" s="3">
        <f t="shared" si="41"/>
        <v>238480</v>
      </c>
      <c r="W69" s="3">
        <f t="shared" si="41"/>
        <v>245380</v>
      </c>
      <c r="X69" s="3">
        <f t="shared" si="41"/>
        <v>252280</v>
      </c>
    </row>
    <row r="70" spans="1:24" x14ac:dyDescent="0.15">
      <c r="A70" s="24" t="str">
        <f t="shared" si="38"/>
        <v>Dahlia1/2</v>
      </c>
      <c r="B70" s="1">
        <v>0.375</v>
      </c>
      <c r="C70" s="10" t="str">
        <f t="shared" si="39"/>
        <v>Dahlia1/20.375</v>
      </c>
      <c r="D70" s="2">
        <v>0</v>
      </c>
      <c r="E70" s="2">
        <v>51940</v>
      </c>
      <c r="F70" s="3">
        <f>E70+$D71</f>
        <v>58840</v>
      </c>
      <c r="G70" s="3">
        <f>F70+$D71</f>
        <v>65740</v>
      </c>
      <c r="H70" s="3" t="s">
        <v>9</v>
      </c>
      <c r="I70" s="3" t="s">
        <v>9</v>
      </c>
      <c r="J70" s="2">
        <v>121200</v>
      </c>
      <c r="K70" s="3">
        <f>J70+$D74</f>
        <v>128100</v>
      </c>
      <c r="L70" s="3">
        <f>K70+$D74</f>
        <v>135000</v>
      </c>
      <c r="M70" s="2">
        <v>171240</v>
      </c>
      <c r="N70" s="25">
        <f>M70+$D74</f>
        <v>178140</v>
      </c>
      <c r="O70" s="25">
        <f>N70+$D74</f>
        <v>185040</v>
      </c>
      <c r="P70" s="25">
        <f>O70+$D74</f>
        <v>191940</v>
      </c>
      <c r="Q70" s="25">
        <f t="shared" ref="Q70:V70" si="44">P70+$D74</f>
        <v>198840</v>
      </c>
      <c r="R70" s="25">
        <f t="shared" si="44"/>
        <v>205740</v>
      </c>
      <c r="S70" s="25">
        <f t="shared" si="44"/>
        <v>212640</v>
      </c>
      <c r="T70" s="25">
        <f t="shared" si="44"/>
        <v>219540</v>
      </c>
      <c r="U70" s="25">
        <f t="shared" si="44"/>
        <v>226440</v>
      </c>
      <c r="V70" s="25">
        <f t="shared" si="44"/>
        <v>233340</v>
      </c>
      <c r="W70" s="25">
        <f>V70+$D74</f>
        <v>240240</v>
      </c>
      <c r="X70" s="25">
        <f t="shared" ref="X70" si="45">W70+$D74</f>
        <v>247140</v>
      </c>
    </row>
    <row r="71" spans="1:24" x14ac:dyDescent="0.15">
      <c r="A71" s="24" t="str">
        <f t="shared" si="38"/>
        <v>Dahlia1/2</v>
      </c>
      <c r="B71" s="1">
        <v>0.5</v>
      </c>
      <c r="C71" s="10" t="str">
        <f t="shared" si="39"/>
        <v>Dahlia1/20.5</v>
      </c>
      <c r="D71" s="2">
        <v>6900</v>
      </c>
      <c r="E71" s="3" t="s">
        <v>9</v>
      </c>
      <c r="F71" s="3" t="s">
        <v>9</v>
      </c>
      <c r="G71" s="3" t="s">
        <v>9</v>
      </c>
      <c r="H71" s="3" t="s">
        <v>9</v>
      </c>
      <c r="I71" s="3" t="s">
        <v>9</v>
      </c>
      <c r="J71" s="3">
        <f>J72+$D71</f>
        <v>83060</v>
      </c>
      <c r="K71" s="3">
        <f>K72+$D71</f>
        <v>89960</v>
      </c>
      <c r="L71" s="3">
        <f t="shared" ref="L71:X72" si="46">L72+$D71</f>
        <v>96860</v>
      </c>
      <c r="M71" s="3">
        <f t="shared" si="46"/>
        <v>152140</v>
      </c>
      <c r="N71" s="3">
        <f t="shared" si="46"/>
        <v>159040</v>
      </c>
      <c r="O71" s="3">
        <f t="shared" si="46"/>
        <v>165940</v>
      </c>
      <c r="P71" s="3">
        <f t="shared" si="46"/>
        <v>172840</v>
      </c>
      <c r="Q71" s="3">
        <f t="shared" si="46"/>
        <v>179740</v>
      </c>
      <c r="R71" s="3">
        <f t="shared" si="46"/>
        <v>186640</v>
      </c>
      <c r="S71" s="3">
        <f t="shared" si="46"/>
        <v>193540</v>
      </c>
      <c r="T71" s="3">
        <f t="shared" si="46"/>
        <v>200440</v>
      </c>
      <c r="U71" s="3">
        <f t="shared" si="46"/>
        <v>207340</v>
      </c>
      <c r="V71" s="3">
        <f t="shared" si="46"/>
        <v>214240</v>
      </c>
      <c r="W71" s="3">
        <f t="shared" si="46"/>
        <v>221140</v>
      </c>
      <c r="X71" s="3">
        <f t="shared" si="46"/>
        <v>228040</v>
      </c>
    </row>
    <row r="72" spans="1:24" x14ac:dyDescent="0.15">
      <c r="A72" s="24" t="str">
        <f t="shared" si="38"/>
        <v>Dahlia1/2</v>
      </c>
      <c r="B72" s="1">
        <v>0.52083333333333304</v>
      </c>
      <c r="C72" s="10" t="str">
        <f t="shared" si="39"/>
        <v>Dahlia1/20.520833333333333</v>
      </c>
      <c r="D72" s="4">
        <f>D71</f>
        <v>6900</v>
      </c>
      <c r="E72" s="3" t="s">
        <v>9</v>
      </c>
      <c r="F72" s="3" t="s">
        <v>9</v>
      </c>
      <c r="G72" s="3" t="s">
        <v>9</v>
      </c>
      <c r="H72" s="3" t="s">
        <v>9</v>
      </c>
      <c r="I72" s="3" t="s">
        <v>9</v>
      </c>
      <c r="J72" s="3">
        <f>J73+$D72</f>
        <v>76160</v>
      </c>
      <c r="K72" s="3">
        <f>K73+$D72</f>
        <v>83060</v>
      </c>
      <c r="L72" s="3">
        <f t="shared" si="46"/>
        <v>89960</v>
      </c>
      <c r="M72" s="3">
        <f t="shared" si="46"/>
        <v>145240</v>
      </c>
      <c r="N72" s="3">
        <f t="shared" si="46"/>
        <v>152140</v>
      </c>
      <c r="O72" s="3">
        <f t="shared" si="46"/>
        <v>159040</v>
      </c>
      <c r="P72" s="3">
        <f t="shared" si="46"/>
        <v>165940</v>
      </c>
      <c r="Q72" s="3">
        <f t="shared" si="46"/>
        <v>172840</v>
      </c>
      <c r="R72" s="3">
        <f t="shared" si="46"/>
        <v>179740</v>
      </c>
      <c r="S72" s="3">
        <f t="shared" si="46"/>
        <v>186640</v>
      </c>
      <c r="T72" s="3">
        <f t="shared" si="46"/>
        <v>193540</v>
      </c>
      <c r="U72" s="3">
        <f t="shared" si="46"/>
        <v>200440</v>
      </c>
      <c r="V72" s="3">
        <f t="shared" si="46"/>
        <v>207340</v>
      </c>
      <c r="W72" s="3">
        <f t="shared" si="46"/>
        <v>214240</v>
      </c>
      <c r="X72" s="3">
        <f t="shared" si="46"/>
        <v>221140</v>
      </c>
    </row>
    <row r="73" spans="1:24" x14ac:dyDescent="0.15">
      <c r="A73" s="24" t="str">
        <f t="shared" si="38"/>
        <v>Dahlia1/2</v>
      </c>
      <c r="B73" s="1">
        <v>0.54166666666666696</v>
      </c>
      <c r="C73" s="10" t="str">
        <f t="shared" si="39"/>
        <v>Dahlia1/20.541666666666667</v>
      </c>
      <c r="D73" s="2">
        <v>0</v>
      </c>
      <c r="E73" s="3" t="s">
        <v>9</v>
      </c>
      <c r="F73" s="3" t="s">
        <v>9</v>
      </c>
      <c r="G73" s="3" t="s">
        <v>9</v>
      </c>
      <c r="H73" s="3" t="s">
        <v>9</v>
      </c>
      <c r="I73" s="3" t="s">
        <v>9</v>
      </c>
      <c r="J73" s="2">
        <v>69260</v>
      </c>
      <c r="K73" s="25">
        <f>J73+$D74</f>
        <v>76160</v>
      </c>
      <c r="L73" s="25">
        <f>K73+$D74</f>
        <v>83060</v>
      </c>
      <c r="M73" s="2">
        <v>138340</v>
      </c>
      <c r="N73" s="25">
        <f t="shared" ref="N73:X73" si="47">M73+$D74</f>
        <v>145240</v>
      </c>
      <c r="O73" s="25">
        <f t="shared" si="47"/>
        <v>152140</v>
      </c>
      <c r="P73" s="25">
        <f t="shared" si="47"/>
        <v>159040</v>
      </c>
      <c r="Q73" s="25">
        <f t="shared" si="47"/>
        <v>165940</v>
      </c>
      <c r="R73" s="25">
        <f t="shared" si="47"/>
        <v>172840</v>
      </c>
      <c r="S73" s="25">
        <f t="shared" si="47"/>
        <v>179740</v>
      </c>
      <c r="T73" s="25">
        <f t="shared" si="47"/>
        <v>186640</v>
      </c>
      <c r="U73" s="25">
        <f t="shared" si="47"/>
        <v>193540</v>
      </c>
      <c r="V73" s="25">
        <f t="shared" si="47"/>
        <v>200440</v>
      </c>
      <c r="W73" s="25">
        <f t="shared" si="47"/>
        <v>207340</v>
      </c>
      <c r="X73" s="25">
        <f t="shared" si="47"/>
        <v>214240</v>
      </c>
    </row>
    <row r="74" spans="1:24" x14ac:dyDescent="0.15">
      <c r="A74" s="24" t="str">
        <f t="shared" si="38"/>
        <v>Dahlia1/2</v>
      </c>
      <c r="B74" s="1">
        <v>0.70833333333333304</v>
      </c>
      <c r="C74" s="10" t="str">
        <f t="shared" si="39"/>
        <v>Dahlia1/20.708333333333333</v>
      </c>
      <c r="D74" s="2">
        <v>6900</v>
      </c>
      <c r="E74" s="3" t="s">
        <v>9</v>
      </c>
      <c r="F74" s="3" t="s">
        <v>9</v>
      </c>
      <c r="G74" s="3" t="s">
        <v>9</v>
      </c>
      <c r="H74" s="3" t="s">
        <v>9</v>
      </c>
      <c r="I74" s="3" t="s">
        <v>9</v>
      </c>
      <c r="J74" s="3" t="s">
        <v>9</v>
      </c>
      <c r="K74" s="3" t="s">
        <v>9</v>
      </c>
      <c r="L74" s="3" t="s">
        <v>9</v>
      </c>
      <c r="M74" s="3">
        <f t="shared" ref="M74:X75" si="48">M75+$D74</f>
        <v>82880</v>
      </c>
      <c r="N74" s="3">
        <f>N75+$D74</f>
        <v>89780</v>
      </c>
      <c r="O74" s="3">
        <f t="shared" ref="O74:X74" si="49">O75+$D74</f>
        <v>96680</v>
      </c>
      <c r="P74" s="3">
        <f t="shared" si="49"/>
        <v>103580</v>
      </c>
      <c r="Q74" s="3">
        <f t="shared" si="49"/>
        <v>110480</v>
      </c>
      <c r="R74" s="3">
        <f t="shared" si="49"/>
        <v>117380</v>
      </c>
      <c r="S74" s="3">
        <f t="shared" si="49"/>
        <v>124280</v>
      </c>
      <c r="T74" s="3">
        <f t="shared" si="49"/>
        <v>131180</v>
      </c>
      <c r="U74" s="3">
        <f t="shared" si="49"/>
        <v>138080</v>
      </c>
      <c r="V74" s="3">
        <f t="shared" si="49"/>
        <v>144980</v>
      </c>
      <c r="W74" s="3">
        <f t="shared" si="49"/>
        <v>151880</v>
      </c>
      <c r="X74" s="3">
        <f t="shared" si="49"/>
        <v>158780</v>
      </c>
    </row>
    <row r="75" spans="1:24" x14ac:dyDescent="0.15">
      <c r="A75" s="24" t="str">
        <f t="shared" si="38"/>
        <v>Dahlia1/2</v>
      </c>
      <c r="B75" s="1">
        <v>0.72916666666666696</v>
      </c>
      <c r="C75" s="10" t="str">
        <f t="shared" si="39"/>
        <v>Dahlia1/20.729166666666667</v>
      </c>
      <c r="D75" s="4">
        <f>D74</f>
        <v>6900</v>
      </c>
      <c r="E75" s="3" t="s">
        <v>9</v>
      </c>
      <c r="F75" s="3" t="s">
        <v>9</v>
      </c>
      <c r="G75" s="3" t="s">
        <v>9</v>
      </c>
      <c r="H75" s="3" t="s">
        <v>9</v>
      </c>
      <c r="I75" s="3" t="s">
        <v>9</v>
      </c>
      <c r="J75" s="3" t="s">
        <v>9</v>
      </c>
      <c r="K75" s="3" t="s">
        <v>9</v>
      </c>
      <c r="L75" s="3" t="s">
        <v>9</v>
      </c>
      <c r="M75" s="3">
        <f t="shared" si="48"/>
        <v>75980</v>
      </c>
      <c r="N75" s="3">
        <f t="shared" si="48"/>
        <v>82880</v>
      </c>
      <c r="O75" s="3">
        <f t="shared" si="48"/>
        <v>89780</v>
      </c>
      <c r="P75" s="3">
        <f t="shared" si="48"/>
        <v>96680</v>
      </c>
      <c r="Q75" s="3">
        <f t="shared" si="48"/>
        <v>103580</v>
      </c>
      <c r="R75" s="3">
        <f t="shared" si="48"/>
        <v>110480</v>
      </c>
      <c r="S75" s="3">
        <f t="shared" si="48"/>
        <v>117380</v>
      </c>
      <c r="T75" s="3">
        <f t="shared" si="48"/>
        <v>124280</v>
      </c>
      <c r="U75" s="3">
        <f t="shared" si="48"/>
        <v>131180</v>
      </c>
      <c r="V75" s="3">
        <f t="shared" si="48"/>
        <v>138080</v>
      </c>
      <c r="W75" s="3">
        <f t="shared" si="48"/>
        <v>144980</v>
      </c>
      <c r="X75" s="3">
        <f t="shared" si="48"/>
        <v>151880</v>
      </c>
    </row>
    <row r="76" spans="1:24" x14ac:dyDescent="0.15">
      <c r="A76" s="24" t="str">
        <f t="shared" si="38"/>
        <v>Dahlia1/2</v>
      </c>
      <c r="B76" s="1">
        <v>0.75</v>
      </c>
      <c r="C76" s="10" t="str">
        <f t="shared" si="39"/>
        <v>Dahlia1/20.75</v>
      </c>
      <c r="D76" s="2">
        <v>0</v>
      </c>
      <c r="E76" s="3" t="s">
        <v>9</v>
      </c>
      <c r="F76" s="3" t="s">
        <v>9</v>
      </c>
      <c r="G76" s="3" t="s">
        <v>9</v>
      </c>
      <c r="H76" s="3" t="s">
        <v>9</v>
      </c>
      <c r="I76" s="3" t="s">
        <v>9</v>
      </c>
      <c r="J76" s="3" t="s">
        <v>9</v>
      </c>
      <c r="K76" s="3" t="s">
        <v>9</v>
      </c>
      <c r="L76" s="3" t="s">
        <v>9</v>
      </c>
      <c r="M76" s="2">
        <v>69080</v>
      </c>
      <c r="N76" s="3">
        <f>M76+$D74</f>
        <v>75980</v>
      </c>
      <c r="O76" s="3">
        <f t="shared" ref="O76:T76" si="50">N76+$D74</f>
        <v>82880</v>
      </c>
      <c r="P76" s="3">
        <f t="shared" si="50"/>
        <v>89780</v>
      </c>
      <c r="Q76" s="3">
        <f t="shared" si="50"/>
        <v>96680</v>
      </c>
      <c r="R76" s="3">
        <f t="shared" si="50"/>
        <v>103580</v>
      </c>
      <c r="S76" s="3">
        <f t="shared" si="50"/>
        <v>110480</v>
      </c>
      <c r="T76" s="3">
        <f t="shared" si="50"/>
        <v>117380</v>
      </c>
      <c r="U76" s="25">
        <f t="shared" ref="U76:X76" si="51">T76+$D75</f>
        <v>124280</v>
      </c>
      <c r="V76" s="25">
        <f t="shared" si="51"/>
        <v>131180</v>
      </c>
      <c r="W76" s="25">
        <f t="shared" si="51"/>
        <v>138080</v>
      </c>
      <c r="X76" s="25">
        <f t="shared" si="51"/>
        <v>144980</v>
      </c>
    </row>
    <row r="77" spans="1:24" s="9" customFormat="1" x14ac:dyDescent="0.15">
      <c r="A77" s="24" t="str">
        <f t="shared" ref="A77:A87" si="52">A78</f>
        <v>Cosmos</v>
      </c>
      <c r="B77" s="1">
        <v>3.9968028886505604E-15</v>
      </c>
      <c r="C77" s="10" t="str">
        <f t="shared" si="39"/>
        <v>Cosmos3.99680288865056E-15</v>
      </c>
      <c r="D77" s="4">
        <f t="shared" ref="D77:D88" si="53">D79</f>
        <v>6880</v>
      </c>
      <c r="E77" s="3">
        <f t="shared" ref="E77:M92" si="54">E78+$D77</f>
        <v>172150</v>
      </c>
      <c r="F77" s="3">
        <f t="shared" si="54"/>
        <v>179030</v>
      </c>
      <c r="G77" s="3">
        <f t="shared" si="54"/>
        <v>185910</v>
      </c>
      <c r="H77" s="3" t="s">
        <v>9</v>
      </c>
      <c r="I77" s="3" t="s">
        <v>9</v>
      </c>
      <c r="J77" s="3">
        <f t="shared" ref="J77:X92" si="55">J78+$D77</f>
        <v>241530</v>
      </c>
      <c r="K77" s="3">
        <f t="shared" si="55"/>
        <v>248410</v>
      </c>
      <c r="L77" s="3">
        <f t="shared" si="55"/>
        <v>255290</v>
      </c>
      <c r="M77" s="3">
        <f t="shared" si="55"/>
        <v>291560</v>
      </c>
      <c r="N77" s="3">
        <f t="shared" si="55"/>
        <v>298440</v>
      </c>
      <c r="O77" s="3">
        <f t="shared" si="55"/>
        <v>305320</v>
      </c>
      <c r="P77" s="3">
        <f t="shared" si="55"/>
        <v>312200</v>
      </c>
      <c r="Q77" s="3">
        <f t="shared" si="55"/>
        <v>319080</v>
      </c>
      <c r="R77" s="3">
        <f t="shared" si="55"/>
        <v>325960</v>
      </c>
      <c r="S77" s="3">
        <f t="shared" si="55"/>
        <v>332840</v>
      </c>
      <c r="T77" s="3">
        <f t="shared" si="55"/>
        <v>339720</v>
      </c>
      <c r="U77" s="3">
        <f t="shared" si="55"/>
        <v>346600</v>
      </c>
      <c r="V77" s="3">
        <f t="shared" si="55"/>
        <v>353480</v>
      </c>
      <c r="W77" s="3">
        <f t="shared" si="55"/>
        <v>360360</v>
      </c>
      <c r="X77" s="3">
        <f t="shared" si="55"/>
        <v>367240</v>
      </c>
    </row>
    <row r="78" spans="1:24" s="9" customFormat="1" x14ac:dyDescent="0.15">
      <c r="A78" s="24" t="str">
        <f t="shared" si="52"/>
        <v>Cosmos</v>
      </c>
      <c r="B78" s="1">
        <v>2.0833333333336999E-2</v>
      </c>
      <c r="C78" s="10" t="str">
        <f t="shared" si="39"/>
        <v>Cosmos0.020833333333337</v>
      </c>
      <c r="D78" s="4">
        <f t="shared" si="53"/>
        <v>6880</v>
      </c>
      <c r="E78" s="3">
        <f t="shared" si="54"/>
        <v>165270</v>
      </c>
      <c r="F78" s="3">
        <f t="shared" si="54"/>
        <v>172150</v>
      </c>
      <c r="G78" s="3">
        <f t="shared" si="54"/>
        <v>179030</v>
      </c>
      <c r="H78" s="3" t="s">
        <v>9</v>
      </c>
      <c r="I78" s="3" t="s">
        <v>9</v>
      </c>
      <c r="J78" s="3">
        <f t="shared" si="55"/>
        <v>234650</v>
      </c>
      <c r="K78" s="3">
        <f t="shared" si="55"/>
        <v>241530</v>
      </c>
      <c r="L78" s="3">
        <f t="shared" si="55"/>
        <v>248410</v>
      </c>
      <c r="M78" s="3">
        <f t="shared" si="55"/>
        <v>284680</v>
      </c>
      <c r="N78" s="3">
        <f t="shared" si="55"/>
        <v>291560</v>
      </c>
      <c r="O78" s="3">
        <f t="shared" si="55"/>
        <v>298440</v>
      </c>
      <c r="P78" s="3">
        <f t="shared" si="55"/>
        <v>305320</v>
      </c>
      <c r="Q78" s="3">
        <f t="shared" si="55"/>
        <v>312200</v>
      </c>
      <c r="R78" s="3">
        <f t="shared" si="55"/>
        <v>319080</v>
      </c>
      <c r="S78" s="3">
        <f t="shared" si="55"/>
        <v>325960</v>
      </c>
      <c r="T78" s="3">
        <f t="shared" si="55"/>
        <v>332840</v>
      </c>
      <c r="U78" s="3">
        <f t="shared" si="55"/>
        <v>339720</v>
      </c>
      <c r="V78" s="3">
        <f t="shared" si="55"/>
        <v>346600</v>
      </c>
      <c r="W78" s="3">
        <f t="shared" si="55"/>
        <v>353480</v>
      </c>
      <c r="X78" s="3">
        <f t="shared" si="55"/>
        <v>360360</v>
      </c>
    </row>
    <row r="79" spans="1:24" s="9" customFormat="1" x14ac:dyDescent="0.15">
      <c r="A79" s="24" t="str">
        <f t="shared" si="52"/>
        <v>Cosmos</v>
      </c>
      <c r="B79" s="1">
        <v>4.1666666666670002E-2</v>
      </c>
      <c r="C79" s="10" t="str">
        <f t="shared" si="39"/>
        <v>Cosmos0.04166666666667</v>
      </c>
      <c r="D79" s="4">
        <f t="shared" si="53"/>
        <v>6880</v>
      </c>
      <c r="E79" s="3">
        <f t="shared" si="54"/>
        <v>158390</v>
      </c>
      <c r="F79" s="3">
        <f t="shared" si="54"/>
        <v>165270</v>
      </c>
      <c r="G79" s="3">
        <f t="shared" si="54"/>
        <v>172150</v>
      </c>
      <c r="H79" s="3" t="s">
        <v>9</v>
      </c>
      <c r="I79" s="3" t="s">
        <v>9</v>
      </c>
      <c r="J79" s="3">
        <f t="shared" si="55"/>
        <v>227770</v>
      </c>
      <c r="K79" s="3">
        <f t="shared" si="55"/>
        <v>234650</v>
      </c>
      <c r="L79" s="3">
        <f t="shared" si="55"/>
        <v>241530</v>
      </c>
      <c r="M79" s="3">
        <f t="shared" si="55"/>
        <v>277800</v>
      </c>
      <c r="N79" s="3">
        <f t="shared" si="55"/>
        <v>284680</v>
      </c>
      <c r="O79" s="3">
        <f t="shared" si="55"/>
        <v>291560</v>
      </c>
      <c r="P79" s="3">
        <f t="shared" si="55"/>
        <v>298440</v>
      </c>
      <c r="Q79" s="3">
        <f t="shared" si="55"/>
        <v>305320</v>
      </c>
      <c r="R79" s="3">
        <f t="shared" si="55"/>
        <v>312200</v>
      </c>
      <c r="S79" s="3">
        <f t="shared" si="55"/>
        <v>319080</v>
      </c>
      <c r="T79" s="3">
        <f t="shared" si="55"/>
        <v>325960</v>
      </c>
      <c r="U79" s="3">
        <f t="shared" si="55"/>
        <v>332840</v>
      </c>
      <c r="V79" s="3">
        <f t="shared" si="55"/>
        <v>339720</v>
      </c>
      <c r="W79" s="3">
        <f t="shared" si="55"/>
        <v>346600</v>
      </c>
      <c r="X79" s="3">
        <f t="shared" si="55"/>
        <v>353480</v>
      </c>
    </row>
    <row r="80" spans="1:24" s="9" customFormat="1" x14ac:dyDescent="0.15">
      <c r="A80" s="24" t="str">
        <f t="shared" si="52"/>
        <v>Cosmos</v>
      </c>
      <c r="B80" s="1">
        <v>6.2500000000002998E-2</v>
      </c>
      <c r="C80" s="10" t="str">
        <f t="shared" si="39"/>
        <v>Cosmos0.062500000000003</v>
      </c>
      <c r="D80" s="4">
        <f t="shared" si="53"/>
        <v>6880</v>
      </c>
      <c r="E80" s="3">
        <f t="shared" si="54"/>
        <v>151510</v>
      </c>
      <c r="F80" s="3">
        <f t="shared" si="54"/>
        <v>158390</v>
      </c>
      <c r="G80" s="3">
        <f t="shared" si="54"/>
        <v>165270</v>
      </c>
      <c r="H80" s="3" t="s">
        <v>9</v>
      </c>
      <c r="I80" s="3" t="s">
        <v>9</v>
      </c>
      <c r="J80" s="3">
        <f t="shared" si="55"/>
        <v>220890</v>
      </c>
      <c r="K80" s="3">
        <f t="shared" si="55"/>
        <v>227770</v>
      </c>
      <c r="L80" s="3">
        <f t="shared" si="55"/>
        <v>234650</v>
      </c>
      <c r="M80" s="3">
        <f t="shared" si="55"/>
        <v>270920</v>
      </c>
      <c r="N80" s="3">
        <f t="shared" si="55"/>
        <v>277800</v>
      </c>
      <c r="O80" s="3">
        <f t="shared" si="55"/>
        <v>284680</v>
      </c>
      <c r="P80" s="3">
        <f t="shared" si="55"/>
        <v>291560</v>
      </c>
      <c r="Q80" s="3">
        <f t="shared" si="55"/>
        <v>298440</v>
      </c>
      <c r="R80" s="3">
        <f t="shared" si="55"/>
        <v>305320</v>
      </c>
      <c r="S80" s="3">
        <f t="shared" si="55"/>
        <v>312200</v>
      </c>
      <c r="T80" s="3">
        <f t="shared" si="55"/>
        <v>319080</v>
      </c>
      <c r="U80" s="3">
        <f t="shared" si="55"/>
        <v>325960</v>
      </c>
      <c r="V80" s="3">
        <f t="shared" si="55"/>
        <v>332840</v>
      </c>
      <c r="W80" s="3">
        <f t="shared" si="55"/>
        <v>339720</v>
      </c>
      <c r="X80" s="3">
        <f t="shared" si="55"/>
        <v>346600</v>
      </c>
    </row>
    <row r="81" spans="1:24" s="9" customFormat="1" x14ac:dyDescent="0.15">
      <c r="A81" s="24" t="str">
        <f t="shared" si="52"/>
        <v>Cosmos</v>
      </c>
      <c r="B81" s="1">
        <v>8.3333333333335993E-2</v>
      </c>
      <c r="C81" s="10" t="str">
        <f t="shared" si="39"/>
        <v>Cosmos0.083333333333336</v>
      </c>
      <c r="D81" s="4">
        <f t="shared" si="53"/>
        <v>6880</v>
      </c>
      <c r="E81" s="3">
        <f t="shared" si="54"/>
        <v>144630</v>
      </c>
      <c r="F81" s="3">
        <f t="shared" si="54"/>
        <v>151510</v>
      </c>
      <c r="G81" s="3">
        <f t="shared" si="54"/>
        <v>158390</v>
      </c>
      <c r="H81" s="3" t="s">
        <v>9</v>
      </c>
      <c r="I81" s="3" t="s">
        <v>9</v>
      </c>
      <c r="J81" s="3">
        <f t="shared" si="55"/>
        <v>214010</v>
      </c>
      <c r="K81" s="3">
        <f t="shared" si="55"/>
        <v>220890</v>
      </c>
      <c r="L81" s="3">
        <f t="shared" si="55"/>
        <v>227770</v>
      </c>
      <c r="M81" s="3">
        <f t="shared" si="55"/>
        <v>264040</v>
      </c>
      <c r="N81" s="3">
        <f t="shared" si="55"/>
        <v>270920</v>
      </c>
      <c r="O81" s="3">
        <f t="shared" si="55"/>
        <v>277800</v>
      </c>
      <c r="P81" s="3">
        <f t="shared" si="55"/>
        <v>284680</v>
      </c>
      <c r="Q81" s="3">
        <f t="shared" si="55"/>
        <v>291560</v>
      </c>
      <c r="R81" s="3">
        <f t="shared" si="55"/>
        <v>298440</v>
      </c>
      <c r="S81" s="3">
        <f t="shared" si="55"/>
        <v>305320</v>
      </c>
      <c r="T81" s="3">
        <f t="shared" si="55"/>
        <v>312200</v>
      </c>
      <c r="U81" s="3">
        <f t="shared" si="55"/>
        <v>319080</v>
      </c>
      <c r="V81" s="3">
        <f t="shared" si="55"/>
        <v>325960</v>
      </c>
      <c r="W81" s="3">
        <f t="shared" si="55"/>
        <v>332840</v>
      </c>
      <c r="X81" s="3">
        <f t="shared" si="55"/>
        <v>339720</v>
      </c>
    </row>
    <row r="82" spans="1:24" s="9" customFormat="1" x14ac:dyDescent="0.15">
      <c r="A82" s="24" t="str">
        <f t="shared" si="52"/>
        <v>Cosmos</v>
      </c>
      <c r="B82" s="1">
        <v>0.104166666666669</v>
      </c>
      <c r="C82" s="10" t="str">
        <f t="shared" si="39"/>
        <v>Cosmos0.104166666666669</v>
      </c>
      <c r="D82" s="4">
        <f t="shared" si="53"/>
        <v>6880</v>
      </c>
      <c r="E82" s="3">
        <f t="shared" si="54"/>
        <v>137750</v>
      </c>
      <c r="F82" s="3">
        <f t="shared" si="54"/>
        <v>144630</v>
      </c>
      <c r="G82" s="3">
        <f t="shared" si="54"/>
        <v>151510</v>
      </c>
      <c r="H82" s="3" t="s">
        <v>9</v>
      </c>
      <c r="I82" s="3" t="s">
        <v>9</v>
      </c>
      <c r="J82" s="3">
        <f t="shared" si="55"/>
        <v>207130</v>
      </c>
      <c r="K82" s="3">
        <f t="shared" si="55"/>
        <v>214010</v>
      </c>
      <c r="L82" s="3">
        <f t="shared" si="55"/>
        <v>220890</v>
      </c>
      <c r="M82" s="3">
        <f t="shared" si="55"/>
        <v>257160</v>
      </c>
      <c r="N82" s="3">
        <f t="shared" si="55"/>
        <v>264040</v>
      </c>
      <c r="O82" s="3">
        <f t="shared" si="55"/>
        <v>270920</v>
      </c>
      <c r="P82" s="3">
        <f t="shared" si="55"/>
        <v>277800</v>
      </c>
      <c r="Q82" s="3">
        <f t="shared" si="55"/>
        <v>284680</v>
      </c>
      <c r="R82" s="3">
        <f t="shared" si="55"/>
        <v>291560</v>
      </c>
      <c r="S82" s="3">
        <f t="shared" si="55"/>
        <v>298440</v>
      </c>
      <c r="T82" s="3">
        <f t="shared" si="55"/>
        <v>305320</v>
      </c>
      <c r="U82" s="3">
        <f t="shared" si="55"/>
        <v>312200</v>
      </c>
      <c r="V82" s="3">
        <f t="shared" si="55"/>
        <v>319080</v>
      </c>
      <c r="W82" s="3">
        <f t="shared" si="55"/>
        <v>325960</v>
      </c>
      <c r="X82" s="3">
        <f t="shared" si="55"/>
        <v>332840</v>
      </c>
    </row>
    <row r="83" spans="1:24" s="9" customFormat="1" x14ac:dyDescent="0.15">
      <c r="A83" s="24" t="str">
        <f t="shared" si="52"/>
        <v>Cosmos</v>
      </c>
      <c r="B83" s="1">
        <v>0.125000000000002</v>
      </c>
      <c r="C83" s="10" t="str">
        <f t="shared" si="39"/>
        <v>Cosmos0.125000000000002</v>
      </c>
      <c r="D83" s="4">
        <f t="shared" si="53"/>
        <v>6880</v>
      </c>
      <c r="E83" s="3">
        <f t="shared" si="54"/>
        <v>130870</v>
      </c>
      <c r="F83" s="3">
        <f t="shared" si="54"/>
        <v>137750</v>
      </c>
      <c r="G83" s="3">
        <f t="shared" si="54"/>
        <v>144630</v>
      </c>
      <c r="H83" s="3" t="s">
        <v>9</v>
      </c>
      <c r="I83" s="3" t="s">
        <v>9</v>
      </c>
      <c r="J83" s="3">
        <f t="shared" si="55"/>
        <v>200250</v>
      </c>
      <c r="K83" s="3">
        <f t="shared" si="55"/>
        <v>207130</v>
      </c>
      <c r="L83" s="3">
        <f t="shared" si="55"/>
        <v>214010</v>
      </c>
      <c r="M83" s="3">
        <f t="shared" si="55"/>
        <v>250280</v>
      </c>
      <c r="N83" s="3">
        <f t="shared" si="55"/>
        <v>257160</v>
      </c>
      <c r="O83" s="3">
        <f t="shared" si="55"/>
        <v>264040</v>
      </c>
      <c r="P83" s="3">
        <f t="shared" si="55"/>
        <v>270920</v>
      </c>
      <c r="Q83" s="3">
        <f t="shared" si="55"/>
        <v>277800</v>
      </c>
      <c r="R83" s="3">
        <f t="shared" si="55"/>
        <v>284680</v>
      </c>
      <c r="S83" s="3">
        <f t="shared" si="55"/>
        <v>291560</v>
      </c>
      <c r="T83" s="3">
        <f t="shared" si="55"/>
        <v>298440</v>
      </c>
      <c r="U83" s="3">
        <f t="shared" si="55"/>
        <v>305320</v>
      </c>
      <c r="V83" s="3">
        <f t="shared" si="55"/>
        <v>312200</v>
      </c>
      <c r="W83" s="3">
        <f t="shared" si="55"/>
        <v>319080</v>
      </c>
      <c r="X83" s="3">
        <f t="shared" si="55"/>
        <v>325960</v>
      </c>
    </row>
    <row r="84" spans="1:24" s="9" customFormat="1" x14ac:dyDescent="0.15">
      <c r="A84" s="24" t="str">
        <f t="shared" si="52"/>
        <v>Cosmos</v>
      </c>
      <c r="B84" s="1">
        <v>0.14583333333333501</v>
      </c>
      <c r="C84" s="10" t="str">
        <f t="shared" si="39"/>
        <v>Cosmos0.145833333333335</v>
      </c>
      <c r="D84" s="4">
        <f t="shared" si="53"/>
        <v>6880</v>
      </c>
      <c r="E84" s="3">
        <f t="shared" si="54"/>
        <v>123990</v>
      </c>
      <c r="F84" s="3">
        <f t="shared" si="54"/>
        <v>130870</v>
      </c>
      <c r="G84" s="3">
        <f t="shared" si="54"/>
        <v>137750</v>
      </c>
      <c r="H84" s="3" t="s">
        <v>9</v>
      </c>
      <c r="I84" s="3" t="s">
        <v>9</v>
      </c>
      <c r="J84" s="3">
        <f t="shared" si="55"/>
        <v>193370</v>
      </c>
      <c r="K84" s="3">
        <f t="shared" si="55"/>
        <v>200250</v>
      </c>
      <c r="L84" s="3">
        <f t="shared" si="55"/>
        <v>207130</v>
      </c>
      <c r="M84" s="3">
        <f t="shared" si="55"/>
        <v>243400</v>
      </c>
      <c r="N84" s="3">
        <f t="shared" si="55"/>
        <v>250280</v>
      </c>
      <c r="O84" s="3">
        <f t="shared" si="55"/>
        <v>257160</v>
      </c>
      <c r="P84" s="3">
        <f t="shared" si="55"/>
        <v>264040</v>
      </c>
      <c r="Q84" s="3">
        <f t="shared" si="55"/>
        <v>270920</v>
      </c>
      <c r="R84" s="3">
        <f t="shared" si="55"/>
        <v>277800</v>
      </c>
      <c r="S84" s="3">
        <f t="shared" si="55"/>
        <v>284680</v>
      </c>
      <c r="T84" s="3">
        <f t="shared" si="55"/>
        <v>291560</v>
      </c>
      <c r="U84" s="3">
        <f t="shared" si="55"/>
        <v>298440</v>
      </c>
      <c r="V84" s="3">
        <f t="shared" si="55"/>
        <v>305320</v>
      </c>
      <c r="W84" s="3">
        <f t="shared" si="55"/>
        <v>312200</v>
      </c>
      <c r="X84" s="3">
        <f t="shared" si="55"/>
        <v>319080</v>
      </c>
    </row>
    <row r="85" spans="1:24" s="9" customFormat="1" x14ac:dyDescent="0.15">
      <c r="A85" s="24" t="str">
        <f t="shared" si="52"/>
        <v>Cosmos</v>
      </c>
      <c r="B85" s="1">
        <v>0.16666666666666799</v>
      </c>
      <c r="C85" s="10" t="str">
        <f t="shared" si="39"/>
        <v>Cosmos0.166666666666668</v>
      </c>
      <c r="D85" s="4">
        <f t="shared" si="53"/>
        <v>6880</v>
      </c>
      <c r="E85" s="3">
        <f t="shared" si="54"/>
        <v>117110</v>
      </c>
      <c r="F85" s="3">
        <f t="shared" si="54"/>
        <v>123990</v>
      </c>
      <c r="G85" s="3">
        <f t="shared" si="54"/>
        <v>130870</v>
      </c>
      <c r="H85" s="3" t="s">
        <v>9</v>
      </c>
      <c r="I85" s="3" t="s">
        <v>9</v>
      </c>
      <c r="J85" s="3">
        <f t="shared" si="55"/>
        <v>186490</v>
      </c>
      <c r="K85" s="3">
        <f t="shared" si="55"/>
        <v>193370</v>
      </c>
      <c r="L85" s="3">
        <f t="shared" si="55"/>
        <v>200250</v>
      </c>
      <c r="M85" s="3">
        <f t="shared" si="55"/>
        <v>236520</v>
      </c>
      <c r="N85" s="3">
        <f t="shared" si="55"/>
        <v>243400</v>
      </c>
      <c r="O85" s="3">
        <f t="shared" si="55"/>
        <v>250280</v>
      </c>
      <c r="P85" s="3">
        <f t="shared" si="55"/>
        <v>257160</v>
      </c>
      <c r="Q85" s="3">
        <f t="shared" si="55"/>
        <v>264040</v>
      </c>
      <c r="R85" s="3">
        <f t="shared" si="55"/>
        <v>270920</v>
      </c>
      <c r="S85" s="3">
        <f t="shared" si="55"/>
        <v>277800</v>
      </c>
      <c r="T85" s="3">
        <f t="shared" si="55"/>
        <v>284680</v>
      </c>
      <c r="U85" s="3">
        <f t="shared" si="55"/>
        <v>291560</v>
      </c>
      <c r="V85" s="3">
        <f t="shared" si="55"/>
        <v>298440</v>
      </c>
      <c r="W85" s="3">
        <f t="shared" si="55"/>
        <v>305320</v>
      </c>
      <c r="X85" s="3">
        <f t="shared" si="55"/>
        <v>312200</v>
      </c>
    </row>
    <row r="86" spans="1:24" s="9" customFormat="1" x14ac:dyDescent="0.15">
      <c r="A86" s="24" t="str">
        <f t="shared" si="52"/>
        <v>Cosmos</v>
      </c>
      <c r="B86" s="1">
        <v>0.187500000000001</v>
      </c>
      <c r="C86" s="10" t="str">
        <f t="shared" si="39"/>
        <v>Cosmos0.187500000000001</v>
      </c>
      <c r="D86" s="4">
        <f t="shared" si="53"/>
        <v>6880</v>
      </c>
      <c r="E86" s="3">
        <f t="shared" si="54"/>
        <v>110230</v>
      </c>
      <c r="F86" s="3">
        <f t="shared" si="54"/>
        <v>117110</v>
      </c>
      <c r="G86" s="3">
        <f t="shared" si="54"/>
        <v>123990</v>
      </c>
      <c r="H86" s="3" t="s">
        <v>9</v>
      </c>
      <c r="I86" s="3" t="s">
        <v>9</v>
      </c>
      <c r="J86" s="3">
        <f t="shared" si="55"/>
        <v>179610</v>
      </c>
      <c r="K86" s="3">
        <f t="shared" si="55"/>
        <v>186490</v>
      </c>
      <c r="L86" s="3">
        <f t="shared" si="55"/>
        <v>193370</v>
      </c>
      <c r="M86" s="3">
        <f t="shared" si="55"/>
        <v>229640</v>
      </c>
      <c r="N86" s="3">
        <f t="shared" si="55"/>
        <v>236520</v>
      </c>
      <c r="O86" s="3">
        <f t="shared" si="55"/>
        <v>243400</v>
      </c>
      <c r="P86" s="3">
        <f t="shared" si="55"/>
        <v>250280</v>
      </c>
      <c r="Q86" s="3">
        <f t="shared" si="55"/>
        <v>257160</v>
      </c>
      <c r="R86" s="3">
        <f t="shared" si="55"/>
        <v>264040</v>
      </c>
      <c r="S86" s="3">
        <f t="shared" si="55"/>
        <v>270920</v>
      </c>
      <c r="T86" s="3">
        <f t="shared" si="55"/>
        <v>277800</v>
      </c>
      <c r="U86" s="3">
        <f t="shared" si="55"/>
        <v>284680</v>
      </c>
      <c r="V86" s="3">
        <f t="shared" si="55"/>
        <v>291560</v>
      </c>
      <c r="W86" s="3">
        <f t="shared" si="55"/>
        <v>298440</v>
      </c>
      <c r="X86" s="3">
        <f t="shared" si="55"/>
        <v>305320</v>
      </c>
    </row>
    <row r="87" spans="1:24" s="9" customFormat="1" x14ac:dyDescent="0.15">
      <c r="A87" s="24" t="str">
        <f t="shared" si="52"/>
        <v>Cosmos</v>
      </c>
      <c r="B87" s="1">
        <v>0.20833333333333401</v>
      </c>
      <c r="C87" s="10" t="str">
        <f t="shared" si="39"/>
        <v>Cosmos0.208333333333334</v>
      </c>
      <c r="D87" s="4">
        <f t="shared" si="53"/>
        <v>6880</v>
      </c>
      <c r="E87" s="3">
        <f t="shared" si="54"/>
        <v>103350</v>
      </c>
      <c r="F87" s="3">
        <f t="shared" si="54"/>
        <v>110230</v>
      </c>
      <c r="G87" s="3">
        <f t="shared" si="54"/>
        <v>117110</v>
      </c>
      <c r="H87" s="3" t="s">
        <v>9</v>
      </c>
      <c r="I87" s="3" t="s">
        <v>9</v>
      </c>
      <c r="J87" s="3">
        <f t="shared" si="55"/>
        <v>172730</v>
      </c>
      <c r="K87" s="3">
        <f t="shared" si="55"/>
        <v>179610</v>
      </c>
      <c r="L87" s="3">
        <f t="shared" si="55"/>
        <v>186490</v>
      </c>
      <c r="M87" s="3">
        <f t="shared" si="55"/>
        <v>222760</v>
      </c>
      <c r="N87" s="3">
        <f>N88+$D87</f>
        <v>229640</v>
      </c>
      <c r="O87" s="3">
        <f t="shared" si="55"/>
        <v>236520</v>
      </c>
      <c r="P87" s="3">
        <f t="shared" si="55"/>
        <v>243400</v>
      </c>
      <c r="Q87" s="3">
        <f t="shared" si="55"/>
        <v>250280</v>
      </c>
      <c r="R87" s="3">
        <f t="shared" si="55"/>
        <v>257160</v>
      </c>
      <c r="S87" s="3">
        <f t="shared" si="55"/>
        <v>264040</v>
      </c>
      <c r="T87" s="3">
        <f t="shared" si="55"/>
        <v>270920</v>
      </c>
      <c r="U87" s="3">
        <f t="shared" si="55"/>
        <v>277800</v>
      </c>
      <c r="V87" s="3">
        <f t="shared" si="55"/>
        <v>284680</v>
      </c>
      <c r="W87" s="3">
        <f t="shared" si="55"/>
        <v>291560</v>
      </c>
      <c r="X87" s="3">
        <f t="shared" si="55"/>
        <v>298440</v>
      </c>
    </row>
    <row r="88" spans="1:24" s="9" customFormat="1" x14ac:dyDescent="0.15">
      <c r="A88" s="24" t="str">
        <f>A89</f>
        <v>Cosmos</v>
      </c>
      <c r="B88" s="1">
        <v>0.22916666666666699</v>
      </c>
      <c r="C88" s="10" t="str">
        <f t="shared" si="39"/>
        <v>Cosmos0.229166666666667</v>
      </c>
      <c r="D88" s="4">
        <f t="shared" si="53"/>
        <v>6880</v>
      </c>
      <c r="E88" s="3">
        <f t="shared" si="54"/>
        <v>96470</v>
      </c>
      <c r="F88" s="3">
        <f t="shared" si="54"/>
        <v>103350</v>
      </c>
      <c r="G88" s="3">
        <f t="shared" si="54"/>
        <v>110230</v>
      </c>
      <c r="H88" s="3" t="s">
        <v>9</v>
      </c>
      <c r="I88" s="3" t="s">
        <v>9</v>
      </c>
      <c r="J88" s="3">
        <f t="shared" si="55"/>
        <v>165850</v>
      </c>
      <c r="K88" s="3">
        <f t="shared" si="55"/>
        <v>172730</v>
      </c>
      <c r="L88" s="3">
        <f t="shared" si="55"/>
        <v>179610</v>
      </c>
      <c r="M88" s="3">
        <f t="shared" si="55"/>
        <v>215880</v>
      </c>
      <c r="N88" s="3">
        <f t="shared" si="55"/>
        <v>222760</v>
      </c>
      <c r="O88" s="3">
        <f t="shared" si="55"/>
        <v>229640</v>
      </c>
      <c r="P88" s="3">
        <f t="shared" si="55"/>
        <v>236520</v>
      </c>
      <c r="Q88" s="3">
        <f t="shared" si="55"/>
        <v>243400</v>
      </c>
      <c r="R88" s="3">
        <f t="shared" si="55"/>
        <v>250280</v>
      </c>
      <c r="S88" s="3">
        <f t="shared" si="55"/>
        <v>257160</v>
      </c>
      <c r="T88" s="3">
        <f t="shared" si="55"/>
        <v>264040</v>
      </c>
      <c r="U88" s="3">
        <f t="shared" si="55"/>
        <v>270920</v>
      </c>
      <c r="V88" s="3">
        <f t="shared" si="55"/>
        <v>277800</v>
      </c>
      <c r="W88" s="3">
        <f t="shared" si="55"/>
        <v>284680</v>
      </c>
      <c r="X88" s="3">
        <f t="shared" si="55"/>
        <v>291560</v>
      </c>
    </row>
    <row r="89" spans="1:24" s="9" customFormat="1" x14ac:dyDescent="0.15">
      <c r="A89" s="23" t="s">
        <v>163</v>
      </c>
      <c r="B89" s="1">
        <v>0.25</v>
      </c>
      <c r="C89" s="10" t="str">
        <f t="shared" si="39"/>
        <v>Cosmos0.25</v>
      </c>
      <c r="D89" s="4">
        <f>D91</f>
        <v>6880</v>
      </c>
      <c r="E89" s="3">
        <f t="shared" si="54"/>
        <v>89590</v>
      </c>
      <c r="F89" s="3">
        <f t="shared" si="54"/>
        <v>96470</v>
      </c>
      <c r="G89" s="3">
        <f t="shared" si="54"/>
        <v>103350</v>
      </c>
      <c r="H89" s="3" t="s">
        <v>9</v>
      </c>
      <c r="I89" s="3" t="s">
        <v>9</v>
      </c>
      <c r="J89" s="3">
        <f t="shared" si="55"/>
        <v>158970</v>
      </c>
      <c r="K89" s="3">
        <f t="shared" si="55"/>
        <v>165850</v>
      </c>
      <c r="L89" s="3">
        <f t="shared" si="55"/>
        <v>172730</v>
      </c>
      <c r="M89" s="3">
        <f t="shared" si="55"/>
        <v>209000</v>
      </c>
      <c r="N89" s="3">
        <f>N90+$D89</f>
        <v>215880</v>
      </c>
      <c r="O89" s="3">
        <f t="shared" si="55"/>
        <v>222760</v>
      </c>
      <c r="P89" s="3">
        <f t="shared" si="55"/>
        <v>229640</v>
      </c>
      <c r="Q89" s="3">
        <f t="shared" si="55"/>
        <v>236520</v>
      </c>
      <c r="R89" s="3">
        <f t="shared" si="55"/>
        <v>243400</v>
      </c>
      <c r="S89" s="3">
        <f t="shared" si="55"/>
        <v>250280</v>
      </c>
      <c r="T89" s="3">
        <f t="shared" si="55"/>
        <v>257160</v>
      </c>
      <c r="U89" s="3">
        <f t="shared" si="55"/>
        <v>264040</v>
      </c>
      <c r="V89" s="3">
        <f t="shared" si="55"/>
        <v>270920</v>
      </c>
      <c r="W89" s="3">
        <f t="shared" si="55"/>
        <v>277800</v>
      </c>
      <c r="X89" s="3">
        <f t="shared" si="55"/>
        <v>284680</v>
      </c>
    </row>
    <row r="90" spans="1:24" s="9" customFormat="1" x14ac:dyDescent="0.15">
      <c r="A90" s="24" t="str">
        <f t="shared" ref="A90:A91" si="56">A89</f>
        <v>Cosmos</v>
      </c>
      <c r="B90" s="1">
        <v>0.27083333333333298</v>
      </c>
      <c r="C90" s="10" t="str">
        <f t="shared" si="39"/>
        <v>Cosmos0.270833333333333</v>
      </c>
      <c r="D90" s="4">
        <f>D91</f>
        <v>6880</v>
      </c>
      <c r="E90" s="3">
        <f t="shared" si="54"/>
        <v>82710</v>
      </c>
      <c r="F90" s="3">
        <f t="shared" si="54"/>
        <v>89590</v>
      </c>
      <c r="G90" s="3">
        <f t="shared" si="54"/>
        <v>96470</v>
      </c>
      <c r="H90" s="3" t="s">
        <v>9</v>
      </c>
      <c r="I90" s="3" t="s">
        <v>9</v>
      </c>
      <c r="J90" s="3">
        <f t="shared" si="55"/>
        <v>152090</v>
      </c>
      <c r="K90" s="3">
        <f t="shared" si="55"/>
        <v>158970</v>
      </c>
      <c r="L90" s="3">
        <f t="shared" si="55"/>
        <v>165850</v>
      </c>
      <c r="M90" s="3">
        <f t="shared" si="55"/>
        <v>202120</v>
      </c>
      <c r="N90" s="3">
        <f t="shared" si="55"/>
        <v>209000</v>
      </c>
      <c r="O90" s="3">
        <f t="shared" si="55"/>
        <v>215880</v>
      </c>
      <c r="P90" s="3">
        <f t="shared" si="55"/>
        <v>222760</v>
      </c>
      <c r="Q90" s="3">
        <f t="shared" si="55"/>
        <v>229640</v>
      </c>
      <c r="R90" s="3">
        <f t="shared" si="55"/>
        <v>236520</v>
      </c>
      <c r="S90" s="3">
        <f t="shared" si="55"/>
        <v>243400</v>
      </c>
      <c r="T90" s="3">
        <f t="shared" si="55"/>
        <v>250280</v>
      </c>
      <c r="U90" s="3">
        <f t="shared" si="55"/>
        <v>257160</v>
      </c>
      <c r="V90" s="3">
        <f t="shared" si="55"/>
        <v>264040</v>
      </c>
      <c r="W90" s="3">
        <f t="shared" si="55"/>
        <v>270920</v>
      </c>
      <c r="X90" s="3">
        <f t="shared" si="55"/>
        <v>277800</v>
      </c>
    </row>
    <row r="91" spans="1:24" x14ac:dyDescent="0.15">
      <c r="A91" s="24" t="str">
        <f t="shared" si="56"/>
        <v>Cosmos</v>
      </c>
      <c r="B91" s="1">
        <v>0.29166666666666669</v>
      </c>
      <c r="C91" s="10" t="str">
        <f t="shared" si="39"/>
        <v>Cosmos0.291666666666667</v>
      </c>
      <c r="D91" s="2">
        <v>6880</v>
      </c>
      <c r="E91" s="3">
        <f>E92+$D91</f>
        <v>75830</v>
      </c>
      <c r="F91" s="3">
        <f t="shared" si="54"/>
        <v>82710</v>
      </c>
      <c r="G91" s="3">
        <f t="shared" si="54"/>
        <v>89590</v>
      </c>
      <c r="H91" s="3" t="s">
        <v>9</v>
      </c>
      <c r="I91" s="3" t="s">
        <v>9</v>
      </c>
      <c r="J91" s="3">
        <f t="shared" si="54"/>
        <v>145210</v>
      </c>
      <c r="K91" s="3">
        <f t="shared" si="54"/>
        <v>152090</v>
      </c>
      <c r="L91" s="3">
        <f t="shared" si="54"/>
        <v>158970</v>
      </c>
      <c r="M91" s="3">
        <f t="shared" si="54"/>
        <v>195240</v>
      </c>
      <c r="N91" s="3">
        <f>N92+$D91</f>
        <v>202120</v>
      </c>
      <c r="O91" s="3">
        <f t="shared" si="55"/>
        <v>209000</v>
      </c>
      <c r="P91" s="3">
        <f t="shared" si="55"/>
        <v>215880</v>
      </c>
      <c r="Q91" s="3">
        <f t="shared" si="55"/>
        <v>222760</v>
      </c>
      <c r="R91" s="3">
        <f t="shared" si="55"/>
        <v>229640</v>
      </c>
      <c r="S91" s="3">
        <f t="shared" si="55"/>
        <v>236520</v>
      </c>
      <c r="T91" s="3">
        <f t="shared" si="55"/>
        <v>243400</v>
      </c>
      <c r="U91" s="3">
        <f t="shared" si="55"/>
        <v>250280</v>
      </c>
      <c r="V91" s="3">
        <f t="shared" si="55"/>
        <v>257160</v>
      </c>
      <c r="W91" s="3">
        <f t="shared" si="55"/>
        <v>264040</v>
      </c>
      <c r="X91" s="3">
        <f t="shared" si="55"/>
        <v>270920</v>
      </c>
    </row>
    <row r="92" spans="1:24" x14ac:dyDescent="0.15">
      <c r="A92" s="24" t="str">
        <f>A91</f>
        <v>Cosmos</v>
      </c>
      <c r="B92" s="1">
        <v>0.3125</v>
      </c>
      <c r="C92" s="10" t="str">
        <f t="shared" si="39"/>
        <v>Cosmos0.3125</v>
      </c>
      <c r="D92" s="4">
        <f>D91</f>
        <v>6880</v>
      </c>
      <c r="E92" s="3">
        <f t="shared" si="54"/>
        <v>68950</v>
      </c>
      <c r="F92" s="3">
        <f t="shared" si="54"/>
        <v>75830</v>
      </c>
      <c r="G92" s="3">
        <f t="shared" si="54"/>
        <v>82710</v>
      </c>
      <c r="H92" s="3" t="s">
        <v>9</v>
      </c>
      <c r="I92" s="3" t="s">
        <v>9</v>
      </c>
      <c r="J92" s="3">
        <f t="shared" si="54"/>
        <v>138330</v>
      </c>
      <c r="K92" s="3">
        <f t="shared" si="54"/>
        <v>145210</v>
      </c>
      <c r="L92" s="3">
        <f t="shared" si="54"/>
        <v>152090</v>
      </c>
      <c r="M92" s="3">
        <f t="shared" si="54"/>
        <v>188360</v>
      </c>
      <c r="N92" s="3">
        <f>N93+$D92</f>
        <v>195240</v>
      </c>
      <c r="O92" s="3">
        <f t="shared" si="55"/>
        <v>202120</v>
      </c>
      <c r="P92" s="3">
        <f t="shared" si="55"/>
        <v>209000</v>
      </c>
      <c r="Q92" s="3">
        <f t="shared" si="55"/>
        <v>215880</v>
      </c>
      <c r="R92" s="3">
        <f t="shared" si="55"/>
        <v>222760</v>
      </c>
      <c r="S92" s="3">
        <f t="shared" si="55"/>
        <v>229640</v>
      </c>
      <c r="T92" s="3">
        <f t="shared" si="55"/>
        <v>236520</v>
      </c>
      <c r="U92" s="3">
        <f t="shared" si="55"/>
        <v>243400</v>
      </c>
      <c r="V92" s="3">
        <f t="shared" si="55"/>
        <v>250280</v>
      </c>
      <c r="W92" s="3">
        <f t="shared" si="55"/>
        <v>257160</v>
      </c>
      <c r="X92" s="3">
        <f t="shared" si="55"/>
        <v>264040</v>
      </c>
    </row>
    <row r="93" spans="1:24" x14ac:dyDescent="0.15">
      <c r="A93" s="24" t="str">
        <f t="shared" ref="A93:A101" si="57">A92</f>
        <v>Cosmos</v>
      </c>
      <c r="B93" s="1">
        <v>0.33333333333333298</v>
      </c>
      <c r="C93" s="10" t="str">
        <f t="shared" si="39"/>
        <v>Cosmos0.333333333333333</v>
      </c>
      <c r="D93" s="2">
        <v>5070</v>
      </c>
      <c r="E93" s="3">
        <f t="shared" ref="E93:T94" si="58">E94+$D93</f>
        <v>62070</v>
      </c>
      <c r="F93" s="3">
        <f t="shared" si="58"/>
        <v>68950</v>
      </c>
      <c r="G93" s="3">
        <f t="shared" si="58"/>
        <v>75830</v>
      </c>
      <c r="H93" s="3" t="s">
        <v>9</v>
      </c>
      <c r="I93" s="3" t="s">
        <v>9</v>
      </c>
      <c r="J93" s="3">
        <f t="shared" si="58"/>
        <v>131450</v>
      </c>
      <c r="K93" s="3">
        <f t="shared" si="58"/>
        <v>138330</v>
      </c>
      <c r="L93" s="3">
        <f t="shared" si="58"/>
        <v>145210</v>
      </c>
      <c r="M93" s="3">
        <f t="shared" si="58"/>
        <v>181480</v>
      </c>
      <c r="N93" s="3">
        <f>N94+$D93</f>
        <v>188360</v>
      </c>
      <c r="O93" s="3">
        <f t="shared" ref="O93:X94" si="59">O94+$D93</f>
        <v>195240</v>
      </c>
      <c r="P93" s="3">
        <f t="shared" si="59"/>
        <v>202120</v>
      </c>
      <c r="Q93" s="3">
        <f t="shared" si="59"/>
        <v>209000</v>
      </c>
      <c r="R93" s="3">
        <f t="shared" si="59"/>
        <v>215880</v>
      </c>
      <c r="S93" s="3">
        <f t="shared" si="59"/>
        <v>222760</v>
      </c>
      <c r="T93" s="3">
        <f t="shared" si="59"/>
        <v>229640</v>
      </c>
      <c r="U93" s="3">
        <f t="shared" si="59"/>
        <v>236520</v>
      </c>
      <c r="V93" s="3">
        <f t="shared" si="59"/>
        <v>243400</v>
      </c>
      <c r="W93" s="3">
        <f t="shared" si="59"/>
        <v>250280</v>
      </c>
      <c r="X93" s="3">
        <f t="shared" si="59"/>
        <v>257160</v>
      </c>
    </row>
    <row r="94" spans="1:24" x14ac:dyDescent="0.15">
      <c r="A94" s="24" t="str">
        <f t="shared" si="57"/>
        <v>Cosmos</v>
      </c>
      <c r="B94" s="1">
        <v>0.35416666666666702</v>
      </c>
      <c r="C94" s="10" t="str">
        <f t="shared" si="39"/>
        <v>Cosmos0.354166666666667</v>
      </c>
      <c r="D94" s="4">
        <f t="shared" ref="D94" si="60">D93</f>
        <v>5070</v>
      </c>
      <c r="E94" s="3">
        <f>E95+$D94</f>
        <v>57000</v>
      </c>
      <c r="F94" s="3">
        <f t="shared" si="58"/>
        <v>63880</v>
      </c>
      <c r="G94" s="3">
        <f t="shared" si="58"/>
        <v>70760</v>
      </c>
      <c r="H94" s="3" t="s">
        <v>9</v>
      </c>
      <c r="I94" s="3" t="s">
        <v>9</v>
      </c>
      <c r="J94" s="3">
        <f t="shared" si="58"/>
        <v>126380</v>
      </c>
      <c r="K94" s="3">
        <f t="shared" si="58"/>
        <v>133260</v>
      </c>
      <c r="L94" s="3">
        <f t="shared" si="58"/>
        <v>140140</v>
      </c>
      <c r="M94" s="3">
        <f t="shared" si="58"/>
        <v>176410</v>
      </c>
      <c r="N94" s="3">
        <f t="shared" si="58"/>
        <v>183290</v>
      </c>
      <c r="O94" s="3">
        <f t="shared" si="58"/>
        <v>190170</v>
      </c>
      <c r="P94" s="3">
        <f t="shared" si="58"/>
        <v>197050</v>
      </c>
      <c r="Q94" s="3">
        <f t="shared" si="58"/>
        <v>203930</v>
      </c>
      <c r="R94" s="3">
        <f t="shared" si="58"/>
        <v>210810</v>
      </c>
      <c r="S94" s="3">
        <f t="shared" si="58"/>
        <v>217690</v>
      </c>
      <c r="T94" s="3">
        <f t="shared" si="58"/>
        <v>224570</v>
      </c>
      <c r="U94" s="3">
        <f t="shared" si="59"/>
        <v>231450</v>
      </c>
      <c r="V94" s="3">
        <f t="shared" si="59"/>
        <v>238330</v>
      </c>
      <c r="W94" s="3">
        <f t="shared" si="59"/>
        <v>245210</v>
      </c>
      <c r="X94" s="3">
        <f t="shared" si="59"/>
        <v>252090</v>
      </c>
    </row>
    <row r="95" spans="1:24" x14ac:dyDescent="0.15">
      <c r="A95" s="24" t="str">
        <f t="shared" si="57"/>
        <v>Cosmos</v>
      </c>
      <c r="B95" s="1">
        <v>0.375</v>
      </c>
      <c r="C95" s="10" t="str">
        <f t="shared" si="39"/>
        <v>Cosmos0.375</v>
      </c>
      <c r="D95" s="2">
        <v>0</v>
      </c>
      <c r="E95" s="2">
        <v>51930</v>
      </c>
      <c r="F95" s="3">
        <f>E95+$D96</f>
        <v>58810</v>
      </c>
      <c r="G95" s="3">
        <f>F95+$D96</f>
        <v>65690</v>
      </c>
      <c r="H95" s="3" t="s">
        <v>9</v>
      </c>
      <c r="I95" s="3" t="s">
        <v>9</v>
      </c>
      <c r="J95" s="2">
        <v>121310</v>
      </c>
      <c r="K95" s="3">
        <f>J95+$D99</f>
        <v>128190</v>
      </c>
      <c r="L95" s="3">
        <f>K95+$D99</f>
        <v>135070</v>
      </c>
      <c r="M95" s="2">
        <v>171340</v>
      </c>
      <c r="N95" s="25">
        <f>M95+$D99</f>
        <v>178220</v>
      </c>
      <c r="O95" s="25">
        <f>N95+$D99</f>
        <v>185100</v>
      </c>
      <c r="P95" s="25">
        <f>O95+$D99</f>
        <v>191980</v>
      </c>
      <c r="Q95" s="25">
        <f t="shared" ref="Q95:V95" si="61">P95+$D99</f>
        <v>198860</v>
      </c>
      <c r="R95" s="25">
        <f t="shared" si="61"/>
        <v>205740</v>
      </c>
      <c r="S95" s="25">
        <f t="shared" si="61"/>
        <v>212620</v>
      </c>
      <c r="T95" s="25">
        <f t="shared" si="61"/>
        <v>219500</v>
      </c>
      <c r="U95" s="25">
        <f t="shared" si="61"/>
        <v>226380</v>
      </c>
      <c r="V95" s="25">
        <f t="shared" si="61"/>
        <v>233260</v>
      </c>
      <c r="W95" s="25">
        <f>V95+$D99</f>
        <v>240140</v>
      </c>
      <c r="X95" s="25">
        <f t="shared" ref="X95" si="62">W95+$D99</f>
        <v>247020</v>
      </c>
    </row>
    <row r="96" spans="1:24" x14ac:dyDescent="0.15">
      <c r="A96" s="24" t="str">
        <f t="shared" si="57"/>
        <v>Cosmos</v>
      </c>
      <c r="B96" s="1">
        <v>0.5</v>
      </c>
      <c r="C96" s="10" t="str">
        <f t="shared" si="39"/>
        <v>Cosmos0.5</v>
      </c>
      <c r="D96" s="2">
        <v>6880</v>
      </c>
      <c r="E96" s="3" t="s">
        <v>9</v>
      </c>
      <c r="F96" s="3" t="s">
        <v>9</v>
      </c>
      <c r="G96" s="3" t="s">
        <v>9</v>
      </c>
      <c r="H96" s="3" t="s">
        <v>9</v>
      </c>
      <c r="I96" s="3" t="s">
        <v>9</v>
      </c>
      <c r="J96" s="3">
        <f>J97+$D96</f>
        <v>83140</v>
      </c>
      <c r="K96" s="3">
        <f t="shared" ref="K96:X97" si="63">K97+$D96</f>
        <v>90020</v>
      </c>
      <c r="L96" s="3">
        <f t="shared" si="63"/>
        <v>96900</v>
      </c>
      <c r="M96" s="3">
        <f t="shared" si="63"/>
        <v>152260</v>
      </c>
      <c r="N96" s="3">
        <f t="shared" si="63"/>
        <v>159140</v>
      </c>
      <c r="O96" s="3">
        <f t="shared" si="63"/>
        <v>166020</v>
      </c>
      <c r="P96" s="3">
        <f t="shared" si="63"/>
        <v>172900</v>
      </c>
      <c r="Q96" s="3">
        <f t="shared" si="63"/>
        <v>179780</v>
      </c>
      <c r="R96" s="3">
        <f t="shared" si="63"/>
        <v>186660</v>
      </c>
      <c r="S96" s="3">
        <f t="shared" si="63"/>
        <v>193540</v>
      </c>
      <c r="T96" s="3">
        <f t="shared" si="63"/>
        <v>200420</v>
      </c>
      <c r="U96" s="3">
        <f t="shared" si="63"/>
        <v>207300</v>
      </c>
      <c r="V96" s="3">
        <f t="shared" si="63"/>
        <v>214180</v>
      </c>
      <c r="W96" s="3">
        <f t="shared" si="63"/>
        <v>221060</v>
      </c>
      <c r="X96" s="3">
        <f t="shared" si="63"/>
        <v>227940</v>
      </c>
    </row>
    <row r="97" spans="1:24" x14ac:dyDescent="0.15">
      <c r="A97" s="24" t="str">
        <f t="shared" si="57"/>
        <v>Cosmos</v>
      </c>
      <c r="B97" s="1">
        <v>0.52083333333333304</v>
      </c>
      <c r="C97" s="10" t="str">
        <f t="shared" si="39"/>
        <v>Cosmos0.520833333333333</v>
      </c>
      <c r="D97" s="4">
        <f>D96</f>
        <v>6880</v>
      </c>
      <c r="E97" s="3" t="s">
        <v>9</v>
      </c>
      <c r="F97" s="3" t="s">
        <v>9</v>
      </c>
      <c r="G97" s="3" t="s">
        <v>9</v>
      </c>
      <c r="H97" s="3" t="s">
        <v>9</v>
      </c>
      <c r="I97" s="3" t="s">
        <v>9</v>
      </c>
      <c r="J97" s="3">
        <f>J98+$D97</f>
        <v>76260</v>
      </c>
      <c r="K97" s="3">
        <f t="shared" si="63"/>
        <v>83140</v>
      </c>
      <c r="L97" s="3">
        <f t="shared" si="63"/>
        <v>90020</v>
      </c>
      <c r="M97" s="3">
        <f t="shared" si="63"/>
        <v>145380</v>
      </c>
      <c r="N97" s="3">
        <f t="shared" si="63"/>
        <v>152260</v>
      </c>
      <c r="O97" s="3">
        <f t="shared" si="63"/>
        <v>159140</v>
      </c>
      <c r="P97" s="3">
        <f t="shared" si="63"/>
        <v>166020</v>
      </c>
      <c r="Q97" s="3">
        <f t="shared" si="63"/>
        <v>172900</v>
      </c>
      <c r="R97" s="3">
        <f t="shared" si="63"/>
        <v>179780</v>
      </c>
      <c r="S97" s="3">
        <f t="shared" si="63"/>
        <v>186660</v>
      </c>
      <c r="T97" s="3">
        <f t="shared" si="63"/>
        <v>193540</v>
      </c>
      <c r="U97" s="3">
        <f t="shared" si="63"/>
        <v>200420</v>
      </c>
      <c r="V97" s="3">
        <f t="shared" si="63"/>
        <v>207300</v>
      </c>
      <c r="W97" s="3">
        <f t="shared" si="63"/>
        <v>214180</v>
      </c>
      <c r="X97" s="3">
        <f t="shared" si="63"/>
        <v>221060</v>
      </c>
    </row>
    <row r="98" spans="1:24" x14ac:dyDescent="0.15">
      <c r="A98" s="24" t="str">
        <f t="shared" si="57"/>
        <v>Cosmos</v>
      </c>
      <c r="B98" s="1">
        <v>0.54166666666666696</v>
      </c>
      <c r="C98" s="10" t="str">
        <f t="shared" si="39"/>
        <v>Cosmos0.541666666666667</v>
      </c>
      <c r="D98" s="2">
        <v>0</v>
      </c>
      <c r="E98" s="3" t="s">
        <v>9</v>
      </c>
      <c r="F98" s="3" t="s">
        <v>9</v>
      </c>
      <c r="G98" s="3" t="s">
        <v>9</v>
      </c>
      <c r="H98" s="3" t="s">
        <v>9</v>
      </c>
      <c r="I98" s="3" t="s">
        <v>9</v>
      </c>
      <c r="J98" s="2">
        <v>69380</v>
      </c>
      <c r="K98" s="25">
        <f>J98+$D99</f>
        <v>76260</v>
      </c>
      <c r="L98" s="25">
        <f>K98+$D99</f>
        <v>83140</v>
      </c>
      <c r="M98" s="2">
        <v>138500</v>
      </c>
      <c r="N98" s="25">
        <f t="shared" ref="N98:X98" si="64">M98+$D99</f>
        <v>145380</v>
      </c>
      <c r="O98" s="25">
        <f t="shared" si="64"/>
        <v>152260</v>
      </c>
      <c r="P98" s="25">
        <f t="shared" si="64"/>
        <v>159140</v>
      </c>
      <c r="Q98" s="25">
        <f t="shared" si="64"/>
        <v>166020</v>
      </c>
      <c r="R98" s="25">
        <f t="shared" si="64"/>
        <v>172900</v>
      </c>
      <c r="S98" s="25">
        <f t="shared" si="64"/>
        <v>179780</v>
      </c>
      <c r="T98" s="25">
        <f t="shared" si="64"/>
        <v>186660</v>
      </c>
      <c r="U98" s="25">
        <f t="shared" si="64"/>
        <v>193540</v>
      </c>
      <c r="V98" s="25">
        <f t="shared" si="64"/>
        <v>200420</v>
      </c>
      <c r="W98" s="25">
        <f t="shared" si="64"/>
        <v>207300</v>
      </c>
      <c r="X98" s="25">
        <f t="shared" si="64"/>
        <v>214180</v>
      </c>
    </row>
    <row r="99" spans="1:24" x14ac:dyDescent="0.15">
      <c r="A99" s="24" t="str">
        <f t="shared" si="57"/>
        <v>Cosmos</v>
      </c>
      <c r="B99" s="1">
        <v>0.70833333333333304</v>
      </c>
      <c r="C99" s="10" t="str">
        <f t="shared" si="39"/>
        <v>Cosmos0.708333333333333</v>
      </c>
      <c r="D99" s="2">
        <v>6880</v>
      </c>
      <c r="E99" s="3" t="s">
        <v>9</v>
      </c>
      <c r="F99" s="3" t="s">
        <v>9</v>
      </c>
      <c r="G99" s="3" t="s">
        <v>9</v>
      </c>
      <c r="H99" s="3" t="s">
        <v>9</v>
      </c>
      <c r="I99" s="3" t="s">
        <v>9</v>
      </c>
      <c r="J99" s="3" t="s">
        <v>9</v>
      </c>
      <c r="K99" s="3" t="s">
        <v>9</v>
      </c>
      <c r="L99" s="3" t="s">
        <v>9</v>
      </c>
      <c r="M99" s="3">
        <f t="shared" ref="M99:X100" si="65">M100+$D99</f>
        <v>82880</v>
      </c>
      <c r="N99" s="3">
        <f>N100+$D99</f>
        <v>89760</v>
      </c>
      <c r="O99" s="3">
        <f t="shared" ref="O99:X99" si="66">O100+$D99</f>
        <v>96640</v>
      </c>
      <c r="P99" s="3">
        <f t="shared" si="66"/>
        <v>103520</v>
      </c>
      <c r="Q99" s="3">
        <f t="shared" si="66"/>
        <v>110400</v>
      </c>
      <c r="R99" s="3">
        <f t="shared" si="66"/>
        <v>117280</v>
      </c>
      <c r="S99" s="3">
        <f t="shared" si="66"/>
        <v>124160</v>
      </c>
      <c r="T99" s="3">
        <f t="shared" si="66"/>
        <v>131040</v>
      </c>
      <c r="U99" s="3">
        <f t="shared" si="66"/>
        <v>137920</v>
      </c>
      <c r="V99" s="3">
        <f t="shared" si="66"/>
        <v>144800</v>
      </c>
      <c r="W99" s="3">
        <f t="shared" si="66"/>
        <v>151680</v>
      </c>
      <c r="X99" s="3">
        <f t="shared" si="66"/>
        <v>158560</v>
      </c>
    </row>
    <row r="100" spans="1:24" x14ac:dyDescent="0.15">
      <c r="A100" s="24" t="str">
        <f t="shared" si="57"/>
        <v>Cosmos</v>
      </c>
      <c r="B100" s="1">
        <v>0.72916666666666696</v>
      </c>
      <c r="C100" s="10" t="str">
        <f t="shared" si="39"/>
        <v>Cosmos0.729166666666667</v>
      </c>
      <c r="D100" s="4">
        <f>D99</f>
        <v>6880</v>
      </c>
      <c r="E100" s="3" t="s">
        <v>9</v>
      </c>
      <c r="F100" s="3" t="s">
        <v>9</v>
      </c>
      <c r="G100" s="3" t="s">
        <v>9</v>
      </c>
      <c r="H100" s="3" t="s">
        <v>9</v>
      </c>
      <c r="I100" s="3" t="s">
        <v>9</v>
      </c>
      <c r="J100" s="3" t="s">
        <v>9</v>
      </c>
      <c r="K100" s="3" t="s">
        <v>9</v>
      </c>
      <c r="L100" s="3" t="s">
        <v>9</v>
      </c>
      <c r="M100" s="3">
        <f t="shared" si="65"/>
        <v>76000</v>
      </c>
      <c r="N100" s="3">
        <f t="shared" si="65"/>
        <v>82880</v>
      </c>
      <c r="O100" s="3">
        <f t="shared" si="65"/>
        <v>89760</v>
      </c>
      <c r="P100" s="3">
        <f t="shared" si="65"/>
        <v>96640</v>
      </c>
      <c r="Q100" s="3">
        <f t="shared" si="65"/>
        <v>103520</v>
      </c>
      <c r="R100" s="3">
        <f t="shared" si="65"/>
        <v>110400</v>
      </c>
      <c r="S100" s="3">
        <f t="shared" si="65"/>
        <v>117280</v>
      </c>
      <c r="T100" s="3">
        <f t="shared" si="65"/>
        <v>124160</v>
      </c>
      <c r="U100" s="3">
        <f t="shared" si="65"/>
        <v>131040</v>
      </c>
      <c r="V100" s="3">
        <f t="shared" si="65"/>
        <v>137920</v>
      </c>
      <c r="W100" s="3">
        <f t="shared" si="65"/>
        <v>144800</v>
      </c>
      <c r="X100" s="3">
        <f t="shared" si="65"/>
        <v>151680</v>
      </c>
    </row>
    <row r="101" spans="1:24" x14ac:dyDescent="0.15">
      <c r="A101" s="24" t="str">
        <f t="shared" si="57"/>
        <v>Cosmos</v>
      </c>
      <c r="B101" s="1">
        <v>0.75</v>
      </c>
      <c r="C101" s="10" t="str">
        <f t="shared" si="39"/>
        <v>Cosmos0.75</v>
      </c>
      <c r="D101" s="2">
        <v>0</v>
      </c>
      <c r="E101" s="3" t="s">
        <v>9</v>
      </c>
      <c r="F101" s="3" t="s">
        <v>9</v>
      </c>
      <c r="G101" s="3" t="s">
        <v>9</v>
      </c>
      <c r="H101" s="3" t="s">
        <v>9</v>
      </c>
      <c r="I101" s="3" t="s">
        <v>9</v>
      </c>
      <c r="J101" s="3" t="s">
        <v>9</v>
      </c>
      <c r="K101" s="3" t="s">
        <v>9</v>
      </c>
      <c r="L101" s="3" t="s">
        <v>9</v>
      </c>
      <c r="M101" s="2">
        <v>69120</v>
      </c>
      <c r="N101" s="3">
        <f>M101+$D99</f>
        <v>76000</v>
      </c>
      <c r="O101" s="3">
        <f t="shared" ref="O101:T101" si="67">N101+$D99</f>
        <v>82880</v>
      </c>
      <c r="P101" s="3">
        <f t="shared" si="67"/>
        <v>89760</v>
      </c>
      <c r="Q101" s="3">
        <f>P101+$D99</f>
        <v>96640</v>
      </c>
      <c r="R101" s="3">
        <f t="shared" si="67"/>
        <v>103520</v>
      </c>
      <c r="S101" s="3">
        <f t="shared" si="67"/>
        <v>110400</v>
      </c>
      <c r="T101" s="3">
        <f t="shared" si="67"/>
        <v>117280</v>
      </c>
      <c r="U101" s="25">
        <f t="shared" ref="U101:X101" si="68">T101+$D100</f>
        <v>124160</v>
      </c>
      <c r="V101" s="25">
        <f t="shared" si="68"/>
        <v>131040</v>
      </c>
      <c r="W101" s="25">
        <f t="shared" si="68"/>
        <v>137920</v>
      </c>
      <c r="X101" s="25">
        <f t="shared" si="68"/>
        <v>144800</v>
      </c>
    </row>
    <row r="102" spans="1:24" s="9" customFormat="1" x14ac:dyDescent="0.15">
      <c r="A102" s="24" t="str">
        <f t="shared" ref="A102:A112" si="69">A103</f>
        <v>Cosmos1/2</v>
      </c>
      <c r="B102" s="1">
        <v>3.9968028886505604E-15</v>
      </c>
      <c r="C102" s="10" t="str">
        <f t="shared" si="39"/>
        <v>Cosmos1/23.99680288865056E-15</v>
      </c>
      <c r="D102" s="4">
        <f t="shared" ref="D102:D113" si="70">D104</f>
        <v>3440</v>
      </c>
      <c r="E102" s="3">
        <f t="shared" ref="E102:G117" si="71">E103+$D102</f>
        <v>86090</v>
      </c>
      <c r="F102" s="3">
        <f t="shared" si="71"/>
        <v>89530</v>
      </c>
      <c r="G102" s="3">
        <f t="shared" si="71"/>
        <v>92970</v>
      </c>
      <c r="H102" s="3" t="s">
        <v>9</v>
      </c>
      <c r="I102" s="3" t="s">
        <v>9</v>
      </c>
      <c r="J102" s="3">
        <f t="shared" ref="J102:X117" si="72">J103+$D102</f>
        <v>120780</v>
      </c>
      <c r="K102" s="3">
        <f t="shared" si="72"/>
        <v>124220</v>
      </c>
      <c r="L102" s="3">
        <f t="shared" si="72"/>
        <v>127660</v>
      </c>
      <c r="M102" s="3">
        <f t="shared" si="72"/>
        <v>145790</v>
      </c>
      <c r="N102" s="3">
        <f t="shared" si="72"/>
        <v>149230</v>
      </c>
      <c r="O102" s="3">
        <f t="shared" si="72"/>
        <v>152670</v>
      </c>
      <c r="P102" s="3">
        <f t="shared" si="72"/>
        <v>156110</v>
      </c>
      <c r="Q102" s="3">
        <f t="shared" si="72"/>
        <v>159550</v>
      </c>
      <c r="R102" s="3">
        <f t="shared" si="72"/>
        <v>162990</v>
      </c>
      <c r="S102" s="3">
        <f t="shared" si="72"/>
        <v>166430</v>
      </c>
      <c r="T102" s="3">
        <f t="shared" si="72"/>
        <v>169870</v>
      </c>
      <c r="U102" s="3">
        <f t="shared" si="72"/>
        <v>173310</v>
      </c>
      <c r="V102" s="3">
        <f t="shared" si="72"/>
        <v>176750</v>
      </c>
      <c r="W102" s="3">
        <f t="shared" si="72"/>
        <v>180190</v>
      </c>
      <c r="X102" s="3">
        <f t="shared" si="72"/>
        <v>183630</v>
      </c>
    </row>
    <row r="103" spans="1:24" s="9" customFormat="1" x14ac:dyDescent="0.15">
      <c r="A103" s="24" t="str">
        <f t="shared" si="69"/>
        <v>Cosmos1/2</v>
      </c>
      <c r="B103" s="1">
        <v>2.0833333333336999E-2</v>
      </c>
      <c r="C103" s="10" t="str">
        <f t="shared" si="39"/>
        <v>Cosmos1/20.020833333333337</v>
      </c>
      <c r="D103" s="4">
        <f t="shared" si="70"/>
        <v>3440</v>
      </c>
      <c r="E103" s="3">
        <f t="shared" si="71"/>
        <v>82650</v>
      </c>
      <c r="F103" s="3">
        <f t="shared" si="71"/>
        <v>86090</v>
      </c>
      <c r="G103" s="3">
        <f t="shared" si="71"/>
        <v>89530</v>
      </c>
      <c r="H103" s="3" t="s">
        <v>9</v>
      </c>
      <c r="I103" s="3" t="s">
        <v>9</v>
      </c>
      <c r="J103" s="3">
        <f t="shared" si="72"/>
        <v>117340</v>
      </c>
      <c r="K103" s="3">
        <f t="shared" si="72"/>
        <v>120780</v>
      </c>
      <c r="L103" s="3">
        <f t="shared" si="72"/>
        <v>124220</v>
      </c>
      <c r="M103" s="3">
        <f t="shared" si="72"/>
        <v>142350</v>
      </c>
      <c r="N103" s="3">
        <f t="shared" si="72"/>
        <v>145790</v>
      </c>
      <c r="O103" s="3">
        <f t="shared" si="72"/>
        <v>149230</v>
      </c>
      <c r="P103" s="3">
        <f t="shared" si="72"/>
        <v>152670</v>
      </c>
      <c r="Q103" s="3">
        <f t="shared" si="72"/>
        <v>156110</v>
      </c>
      <c r="R103" s="3">
        <f t="shared" si="72"/>
        <v>159550</v>
      </c>
      <c r="S103" s="3">
        <f t="shared" si="72"/>
        <v>162990</v>
      </c>
      <c r="T103" s="3">
        <f t="shared" si="72"/>
        <v>166430</v>
      </c>
      <c r="U103" s="3">
        <f t="shared" si="72"/>
        <v>169870</v>
      </c>
      <c r="V103" s="3">
        <f t="shared" si="72"/>
        <v>173310</v>
      </c>
      <c r="W103" s="3">
        <f t="shared" si="72"/>
        <v>176750</v>
      </c>
      <c r="X103" s="3">
        <f t="shared" si="72"/>
        <v>180190</v>
      </c>
    </row>
    <row r="104" spans="1:24" s="9" customFormat="1" x14ac:dyDescent="0.15">
      <c r="A104" s="24" t="str">
        <f t="shared" si="69"/>
        <v>Cosmos1/2</v>
      </c>
      <c r="B104" s="1">
        <v>4.1666666666670002E-2</v>
      </c>
      <c r="C104" s="10" t="str">
        <f t="shared" si="39"/>
        <v>Cosmos1/20.04166666666667</v>
      </c>
      <c r="D104" s="4">
        <f t="shared" si="70"/>
        <v>3440</v>
      </c>
      <c r="E104" s="3">
        <f t="shared" si="71"/>
        <v>79210</v>
      </c>
      <c r="F104" s="3">
        <f t="shared" si="71"/>
        <v>82650</v>
      </c>
      <c r="G104" s="3">
        <f t="shared" si="71"/>
        <v>86090</v>
      </c>
      <c r="H104" s="3" t="s">
        <v>9</v>
      </c>
      <c r="I104" s="3" t="s">
        <v>9</v>
      </c>
      <c r="J104" s="3">
        <f t="shared" si="72"/>
        <v>113900</v>
      </c>
      <c r="K104" s="3">
        <f t="shared" si="72"/>
        <v>117340</v>
      </c>
      <c r="L104" s="3">
        <f t="shared" si="72"/>
        <v>120780</v>
      </c>
      <c r="M104" s="3">
        <f t="shared" si="72"/>
        <v>138910</v>
      </c>
      <c r="N104" s="3">
        <f t="shared" si="72"/>
        <v>142350</v>
      </c>
      <c r="O104" s="3">
        <f t="shared" si="72"/>
        <v>145790</v>
      </c>
      <c r="P104" s="3">
        <f t="shared" si="72"/>
        <v>149230</v>
      </c>
      <c r="Q104" s="3">
        <f t="shared" si="72"/>
        <v>152670</v>
      </c>
      <c r="R104" s="3">
        <f t="shared" si="72"/>
        <v>156110</v>
      </c>
      <c r="S104" s="3">
        <f t="shared" si="72"/>
        <v>159550</v>
      </c>
      <c r="T104" s="3">
        <f t="shared" si="72"/>
        <v>162990</v>
      </c>
      <c r="U104" s="3">
        <f t="shared" si="72"/>
        <v>166430</v>
      </c>
      <c r="V104" s="3">
        <f t="shared" si="72"/>
        <v>169870</v>
      </c>
      <c r="W104" s="3">
        <f t="shared" si="72"/>
        <v>173310</v>
      </c>
      <c r="X104" s="3">
        <f t="shared" si="72"/>
        <v>176750</v>
      </c>
    </row>
    <row r="105" spans="1:24" s="9" customFormat="1" x14ac:dyDescent="0.15">
      <c r="A105" s="24" t="str">
        <f t="shared" si="69"/>
        <v>Cosmos1/2</v>
      </c>
      <c r="B105" s="1">
        <v>6.2500000000002998E-2</v>
      </c>
      <c r="C105" s="10" t="str">
        <f t="shared" si="39"/>
        <v>Cosmos1/20.062500000000003</v>
      </c>
      <c r="D105" s="4">
        <f t="shared" si="70"/>
        <v>3440</v>
      </c>
      <c r="E105" s="3">
        <f t="shared" si="71"/>
        <v>75770</v>
      </c>
      <c r="F105" s="3">
        <f t="shared" si="71"/>
        <v>79210</v>
      </c>
      <c r="G105" s="3">
        <f t="shared" si="71"/>
        <v>82650</v>
      </c>
      <c r="H105" s="3" t="s">
        <v>9</v>
      </c>
      <c r="I105" s="3" t="s">
        <v>9</v>
      </c>
      <c r="J105" s="3">
        <f t="shared" si="72"/>
        <v>110460</v>
      </c>
      <c r="K105" s="3">
        <f t="shared" si="72"/>
        <v>113900</v>
      </c>
      <c r="L105" s="3">
        <f t="shared" si="72"/>
        <v>117340</v>
      </c>
      <c r="M105" s="3">
        <f t="shared" si="72"/>
        <v>135470</v>
      </c>
      <c r="N105" s="3">
        <f t="shared" si="72"/>
        <v>138910</v>
      </c>
      <c r="O105" s="3">
        <f t="shared" si="72"/>
        <v>142350</v>
      </c>
      <c r="P105" s="3">
        <f t="shared" si="72"/>
        <v>145790</v>
      </c>
      <c r="Q105" s="3">
        <f t="shared" si="72"/>
        <v>149230</v>
      </c>
      <c r="R105" s="3">
        <f t="shared" si="72"/>
        <v>152670</v>
      </c>
      <c r="S105" s="3">
        <f t="shared" si="72"/>
        <v>156110</v>
      </c>
      <c r="T105" s="3">
        <f t="shared" si="72"/>
        <v>159550</v>
      </c>
      <c r="U105" s="3">
        <f t="shared" si="72"/>
        <v>162990</v>
      </c>
      <c r="V105" s="3">
        <f t="shared" si="72"/>
        <v>166430</v>
      </c>
      <c r="W105" s="3">
        <f t="shared" si="72"/>
        <v>169870</v>
      </c>
      <c r="X105" s="3">
        <f t="shared" si="72"/>
        <v>173310</v>
      </c>
    </row>
    <row r="106" spans="1:24" s="9" customFormat="1" x14ac:dyDescent="0.15">
      <c r="A106" s="24" t="str">
        <f t="shared" si="69"/>
        <v>Cosmos1/2</v>
      </c>
      <c r="B106" s="1">
        <v>8.3333333333335993E-2</v>
      </c>
      <c r="C106" s="10" t="str">
        <f t="shared" si="39"/>
        <v>Cosmos1/20.083333333333336</v>
      </c>
      <c r="D106" s="4">
        <f t="shared" si="70"/>
        <v>3440</v>
      </c>
      <c r="E106" s="3">
        <f t="shared" si="71"/>
        <v>72330</v>
      </c>
      <c r="F106" s="3">
        <f t="shared" si="71"/>
        <v>75770</v>
      </c>
      <c r="G106" s="3">
        <f t="shared" si="71"/>
        <v>79210</v>
      </c>
      <c r="H106" s="3" t="s">
        <v>9</v>
      </c>
      <c r="I106" s="3" t="s">
        <v>9</v>
      </c>
      <c r="J106" s="3">
        <f t="shared" si="72"/>
        <v>107020</v>
      </c>
      <c r="K106" s="3">
        <f t="shared" si="72"/>
        <v>110460</v>
      </c>
      <c r="L106" s="3">
        <f t="shared" si="72"/>
        <v>113900</v>
      </c>
      <c r="M106" s="3">
        <f t="shared" si="72"/>
        <v>132030</v>
      </c>
      <c r="N106" s="3">
        <f t="shared" si="72"/>
        <v>135470</v>
      </c>
      <c r="O106" s="3">
        <f t="shared" si="72"/>
        <v>138910</v>
      </c>
      <c r="P106" s="3">
        <f t="shared" si="72"/>
        <v>142350</v>
      </c>
      <c r="Q106" s="3">
        <f t="shared" si="72"/>
        <v>145790</v>
      </c>
      <c r="R106" s="3">
        <f t="shared" si="72"/>
        <v>149230</v>
      </c>
      <c r="S106" s="3">
        <f t="shared" si="72"/>
        <v>152670</v>
      </c>
      <c r="T106" s="3">
        <f t="shared" si="72"/>
        <v>156110</v>
      </c>
      <c r="U106" s="3">
        <f t="shared" si="72"/>
        <v>159550</v>
      </c>
      <c r="V106" s="3">
        <f t="shared" si="72"/>
        <v>162990</v>
      </c>
      <c r="W106" s="3">
        <f t="shared" si="72"/>
        <v>166430</v>
      </c>
      <c r="X106" s="3">
        <f t="shared" si="72"/>
        <v>169870</v>
      </c>
    </row>
    <row r="107" spans="1:24" s="9" customFormat="1" x14ac:dyDescent="0.15">
      <c r="A107" s="24" t="str">
        <f t="shared" si="69"/>
        <v>Cosmos1/2</v>
      </c>
      <c r="B107" s="1">
        <v>0.104166666666669</v>
      </c>
      <c r="C107" s="10" t="str">
        <f t="shared" si="39"/>
        <v>Cosmos1/20.104166666666669</v>
      </c>
      <c r="D107" s="4">
        <f t="shared" si="70"/>
        <v>3440</v>
      </c>
      <c r="E107" s="3">
        <f t="shared" si="71"/>
        <v>68890</v>
      </c>
      <c r="F107" s="3">
        <f t="shared" si="71"/>
        <v>72330</v>
      </c>
      <c r="G107" s="3">
        <f t="shared" si="71"/>
        <v>75770</v>
      </c>
      <c r="H107" s="3" t="s">
        <v>9</v>
      </c>
      <c r="I107" s="3" t="s">
        <v>9</v>
      </c>
      <c r="J107" s="3">
        <f t="shared" si="72"/>
        <v>103580</v>
      </c>
      <c r="K107" s="3">
        <f t="shared" si="72"/>
        <v>107020</v>
      </c>
      <c r="L107" s="3">
        <f t="shared" si="72"/>
        <v>110460</v>
      </c>
      <c r="M107" s="3">
        <f t="shared" si="72"/>
        <v>128590</v>
      </c>
      <c r="N107" s="3">
        <f t="shared" si="72"/>
        <v>132030</v>
      </c>
      <c r="O107" s="3">
        <f t="shared" si="72"/>
        <v>135470</v>
      </c>
      <c r="P107" s="3">
        <f t="shared" si="72"/>
        <v>138910</v>
      </c>
      <c r="Q107" s="3">
        <f t="shared" si="72"/>
        <v>142350</v>
      </c>
      <c r="R107" s="3">
        <f t="shared" si="72"/>
        <v>145790</v>
      </c>
      <c r="S107" s="3">
        <f t="shared" si="72"/>
        <v>149230</v>
      </c>
      <c r="T107" s="3">
        <f t="shared" si="72"/>
        <v>152670</v>
      </c>
      <c r="U107" s="3">
        <f t="shared" si="72"/>
        <v>156110</v>
      </c>
      <c r="V107" s="3">
        <f t="shared" si="72"/>
        <v>159550</v>
      </c>
      <c r="W107" s="3">
        <f t="shared" si="72"/>
        <v>162990</v>
      </c>
      <c r="X107" s="3">
        <f t="shared" si="72"/>
        <v>166430</v>
      </c>
    </row>
    <row r="108" spans="1:24" s="9" customFormat="1" x14ac:dyDescent="0.15">
      <c r="A108" s="24" t="str">
        <f t="shared" si="69"/>
        <v>Cosmos1/2</v>
      </c>
      <c r="B108" s="1">
        <v>0.125000000000002</v>
      </c>
      <c r="C108" s="10" t="str">
        <f t="shared" si="39"/>
        <v>Cosmos1/20.125000000000002</v>
      </c>
      <c r="D108" s="4">
        <f t="shared" si="70"/>
        <v>3440</v>
      </c>
      <c r="E108" s="3">
        <f t="shared" si="71"/>
        <v>65450</v>
      </c>
      <c r="F108" s="3">
        <f t="shared" si="71"/>
        <v>68890</v>
      </c>
      <c r="G108" s="3">
        <f t="shared" si="71"/>
        <v>72330</v>
      </c>
      <c r="H108" s="3" t="s">
        <v>9</v>
      </c>
      <c r="I108" s="3" t="s">
        <v>9</v>
      </c>
      <c r="J108" s="3">
        <f t="shared" si="72"/>
        <v>100140</v>
      </c>
      <c r="K108" s="3">
        <f t="shared" si="72"/>
        <v>103580</v>
      </c>
      <c r="L108" s="3">
        <f t="shared" si="72"/>
        <v>107020</v>
      </c>
      <c r="M108" s="3">
        <f t="shared" si="72"/>
        <v>125150</v>
      </c>
      <c r="N108" s="3">
        <f t="shared" si="72"/>
        <v>128590</v>
      </c>
      <c r="O108" s="3">
        <f t="shared" si="72"/>
        <v>132030</v>
      </c>
      <c r="P108" s="3">
        <f t="shared" si="72"/>
        <v>135470</v>
      </c>
      <c r="Q108" s="3">
        <f t="shared" si="72"/>
        <v>138910</v>
      </c>
      <c r="R108" s="3">
        <f t="shared" si="72"/>
        <v>142350</v>
      </c>
      <c r="S108" s="3">
        <f t="shared" si="72"/>
        <v>145790</v>
      </c>
      <c r="T108" s="3">
        <f t="shared" si="72"/>
        <v>149230</v>
      </c>
      <c r="U108" s="3">
        <f t="shared" si="72"/>
        <v>152670</v>
      </c>
      <c r="V108" s="3">
        <f t="shared" si="72"/>
        <v>156110</v>
      </c>
      <c r="W108" s="3">
        <f t="shared" si="72"/>
        <v>159550</v>
      </c>
      <c r="X108" s="3">
        <f t="shared" si="72"/>
        <v>162990</v>
      </c>
    </row>
    <row r="109" spans="1:24" s="9" customFormat="1" x14ac:dyDescent="0.15">
      <c r="A109" s="24" t="str">
        <f t="shared" si="69"/>
        <v>Cosmos1/2</v>
      </c>
      <c r="B109" s="1">
        <v>0.14583333333333501</v>
      </c>
      <c r="C109" s="10" t="str">
        <f t="shared" si="39"/>
        <v>Cosmos1/20.145833333333335</v>
      </c>
      <c r="D109" s="4">
        <f t="shared" si="70"/>
        <v>3440</v>
      </c>
      <c r="E109" s="3">
        <f t="shared" si="71"/>
        <v>62010</v>
      </c>
      <c r="F109" s="3">
        <f t="shared" si="71"/>
        <v>65450</v>
      </c>
      <c r="G109" s="3">
        <f t="shared" si="71"/>
        <v>68890</v>
      </c>
      <c r="H109" s="3" t="s">
        <v>9</v>
      </c>
      <c r="I109" s="3" t="s">
        <v>9</v>
      </c>
      <c r="J109" s="3">
        <f t="shared" si="72"/>
        <v>96700</v>
      </c>
      <c r="K109" s="3">
        <f t="shared" si="72"/>
        <v>100140</v>
      </c>
      <c r="L109" s="3">
        <f t="shared" si="72"/>
        <v>103580</v>
      </c>
      <c r="M109" s="3">
        <f t="shared" si="72"/>
        <v>121710</v>
      </c>
      <c r="N109" s="3">
        <f t="shared" si="72"/>
        <v>125150</v>
      </c>
      <c r="O109" s="3">
        <f t="shared" si="72"/>
        <v>128590</v>
      </c>
      <c r="P109" s="3">
        <f t="shared" si="72"/>
        <v>132030</v>
      </c>
      <c r="Q109" s="3">
        <f t="shared" si="72"/>
        <v>135470</v>
      </c>
      <c r="R109" s="3">
        <f t="shared" si="72"/>
        <v>138910</v>
      </c>
      <c r="S109" s="3">
        <f t="shared" si="72"/>
        <v>142350</v>
      </c>
      <c r="T109" s="3">
        <f t="shared" si="72"/>
        <v>145790</v>
      </c>
      <c r="U109" s="3">
        <f t="shared" si="72"/>
        <v>149230</v>
      </c>
      <c r="V109" s="3">
        <f t="shared" si="72"/>
        <v>152670</v>
      </c>
      <c r="W109" s="3">
        <f t="shared" si="72"/>
        <v>156110</v>
      </c>
      <c r="X109" s="3">
        <f t="shared" si="72"/>
        <v>159550</v>
      </c>
    </row>
    <row r="110" spans="1:24" s="9" customFormat="1" x14ac:dyDescent="0.15">
      <c r="A110" s="24" t="str">
        <f t="shared" si="69"/>
        <v>Cosmos1/2</v>
      </c>
      <c r="B110" s="1">
        <v>0.16666666666666799</v>
      </c>
      <c r="C110" s="10" t="str">
        <f t="shared" si="39"/>
        <v>Cosmos1/20.166666666666668</v>
      </c>
      <c r="D110" s="4">
        <f t="shared" si="70"/>
        <v>3440</v>
      </c>
      <c r="E110" s="3">
        <f t="shared" si="71"/>
        <v>58570</v>
      </c>
      <c r="F110" s="3">
        <f t="shared" si="71"/>
        <v>62010</v>
      </c>
      <c r="G110" s="3">
        <f t="shared" si="71"/>
        <v>65450</v>
      </c>
      <c r="H110" s="3" t="s">
        <v>9</v>
      </c>
      <c r="I110" s="3" t="s">
        <v>9</v>
      </c>
      <c r="J110" s="3">
        <f t="shared" si="72"/>
        <v>93260</v>
      </c>
      <c r="K110" s="3">
        <f t="shared" si="72"/>
        <v>96700</v>
      </c>
      <c r="L110" s="3">
        <f t="shared" si="72"/>
        <v>100140</v>
      </c>
      <c r="M110" s="3">
        <f t="shared" si="72"/>
        <v>118270</v>
      </c>
      <c r="N110" s="3">
        <f t="shared" si="72"/>
        <v>121710</v>
      </c>
      <c r="O110" s="3">
        <f t="shared" si="72"/>
        <v>125150</v>
      </c>
      <c r="P110" s="3">
        <f t="shared" si="72"/>
        <v>128590</v>
      </c>
      <c r="Q110" s="3">
        <f t="shared" si="72"/>
        <v>132030</v>
      </c>
      <c r="R110" s="3">
        <f t="shared" si="72"/>
        <v>135470</v>
      </c>
      <c r="S110" s="3">
        <f t="shared" si="72"/>
        <v>138910</v>
      </c>
      <c r="T110" s="3">
        <f t="shared" si="72"/>
        <v>142350</v>
      </c>
      <c r="U110" s="3">
        <f t="shared" si="72"/>
        <v>145790</v>
      </c>
      <c r="V110" s="3">
        <f t="shared" si="72"/>
        <v>149230</v>
      </c>
      <c r="W110" s="3">
        <f t="shared" si="72"/>
        <v>152670</v>
      </c>
      <c r="X110" s="3">
        <f t="shared" si="72"/>
        <v>156110</v>
      </c>
    </row>
    <row r="111" spans="1:24" s="9" customFormat="1" x14ac:dyDescent="0.15">
      <c r="A111" s="24" t="str">
        <f t="shared" si="69"/>
        <v>Cosmos1/2</v>
      </c>
      <c r="B111" s="1">
        <v>0.187500000000001</v>
      </c>
      <c r="C111" s="10" t="str">
        <f t="shared" si="39"/>
        <v>Cosmos1/20.187500000000001</v>
      </c>
      <c r="D111" s="4">
        <f t="shared" si="70"/>
        <v>3440</v>
      </c>
      <c r="E111" s="3">
        <f t="shared" si="71"/>
        <v>55130</v>
      </c>
      <c r="F111" s="3">
        <f t="shared" si="71"/>
        <v>58570</v>
      </c>
      <c r="G111" s="3">
        <f t="shared" si="71"/>
        <v>62010</v>
      </c>
      <c r="H111" s="3" t="s">
        <v>9</v>
      </c>
      <c r="I111" s="3" t="s">
        <v>9</v>
      </c>
      <c r="J111" s="3">
        <f t="shared" si="72"/>
        <v>89820</v>
      </c>
      <c r="K111" s="3">
        <f t="shared" si="72"/>
        <v>93260</v>
      </c>
      <c r="L111" s="3">
        <f t="shared" si="72"/>
        <v>96700</v>
      </c>
      <c r="M111" s="3">
        <f t="shared" si="72"/>
        <v>114830</v>
      </c>
      <c r="N111" s="3">
        <f t="shared" si="72"/>
        <v>118270</v>
      </c>
      <c r="O111" s="3">
        <f t="shared" si="72"/>
        <v>121710</v>
      </c>
      <c r="P111" s="3">
        <f t="shared" si="72"/>
        <v>125150</v>
      </c>
      <c r="Q111" s="3">
        <f t="shared" si="72"/>
        <v>128590</v>
      </c>
      <c r="R111" s="3">
        <f t="shared" si="72"/>
        <v>132030</v>
      </c>
      <c r="S111" s="3">
        <f t="shared" si="72"/>
        <v>135470</v>
      </c>
      <c r="T111" s="3">
        <f t="shared" si="72"/>
        <v>138910</v>
      </c>
      <c r="U111" s="3">
        <f t="shared" si="72"/>
        <v>142350</v>
      </c>
      <c r="V111" s="3">
        <f t="shared" si="72"/>
        <v>145790</v>
      </c>
      <c r="W111" s="3">
        <f t="shared" si="72"/>
        <v>149230</v>
      </c>
      <c r="X111" s="3">
        <f t="shared" si="72"/>
        <v>152670</v>
      </c>
    </row>
    <row r="112" spans="1:24" s="9" customFormat="1" x14ac:dyDescent="0.15">
      <c r="A112" s="24" t="str">
        <f t="shared" si="69"/>
        <v>Cosmos1/2</v>
      </c>
      <c r="B112" s="1">
        <v>0.20833333333333401</v>
      </c>
      <c r="C112" s="10" t="str">
        <f t="shared" si="39"/>
        <v>Cosmos1/20.208333333333334</v>
      </c>
      <c r="D112" s="4">
        <f t="shared" si="70"/>
        <v>3440</v>
      </c>
      <c r="E112" s="3">
        <f t="shared" si="71"/>
        <v>51690</v>
      </c>
      <c r="F112" s="3">
        <f t="shared" si="71"/>
        <v>55130</v>
      </c>
      <c r="G112" s="3">
        <f t="shared" si="71"/>
        <v>58570</v>
      </c>
      <c r="H112" s="3" t="s">
        <v>9</v>
      </c>
      <c r="I112" s="3" t="s">
        <v>9</v>
      </c>
      <c r="J112" s="3">
        <f t="shared" si="72"/>
        <v>86380</v>
      </c>
      <c r="K112" s="3">
        <f t="shared" si="72"/>
        <v>89820</v>
      </c>
      <c r="L112" s="3">
        <f t="shared" si="72"/>
        <v>93260</v>
      </c>
      <c r="M112" s="3">
        <f t="shared" si="72"/>
        <v>111390</v>
      </c>
      <c r="N112" s="3">
        <f>N113+$D112</f>
        <v>114830</v>
      </c>
      <c r="O112" s="3">
        <f t="shared" si="72"/>
        <v>118270</v>
      </c>
      <c r="P112" s="3">
        <f t="shared" si="72"/>
        <v>121710</v>
      </c>
      <c r="Q112" s="3">
        <f t="shared" si="72"/>
        <v>125150</v>
      </c>
      <c r="R112" s="3">
        <f t="shared" si="72"/>
        <v>128590</v>
      </c>
      <c r="S112" s="3">
        <f t="shared" si="72"/>
        <v>132030</v>
      </c>
      <c r="T112" s="3">
        <f t="shared" si="72"/>
        <v>135470</v>
      </c>
      <c r="U112" s="3">
        <f t="shared" si="72"/>
        <v>138910</v>
      </c>
      <c r="V112" s="3">
        <f t="shared" si="72"/>
        <v>142350</v>
      </c>
      <c r="W112" s="3">
        <f t="shared" si="72"/>
        <v>145790</v>
      </c>
      <c r="X112" s="3">
        <f t="shared" si="72"/>
        <v>149230</v>
      </c>
    </row>
    <row r="113" spans="1:24" s="9" customFormat="1" x14ac:dyDescent="0.15">
      <c r="A113" s="24" t="str">
        <f>A114</f>
        <v>Cosmos1/2</v>
      </c>
      <c r="B113" s="1">
        <v>0.22916666666666699</v>
      </c>
      <c r="C113" s="10" t="str">
        <f t="shared" si="39"/>
        <v>Cosmos1/20.229166666666667</v>
      </c>
      <c r="D113" s="4">
        <f t="shared" si="70"/>
        <v>3440</v>
      </c>
      <c r="E113" s="3">
        <f>E114+$D113</f>
        <v>48250</v>
      </c>
      <c r="F113" s="3">
        <f t="shared" si="71"/>
        <v>51690</v>
      </c>
      <c r="G113" s="3">
        <f t="shared" si="71"/>
        <v>55130</v>
      </c>
      <c r="H113" s="3" t="s">
        <v>9</v>
      </c>
      <c r="I113" s="3" t="s">
        <v>9</v>
      </c>
      <c r="J113" s="3">
        <f t="shared" si="72"/>
        <v>82940</v>
      </c>
      <c r="K113" s="3">
        <f t="shared" si="72"/>
        <v>86380</v>
      </c>
      <c r="L113" s="3">
        <f t="shared" si="72"/>
        <v>89820</v>
      </c>
      <c r="M113" s="3">
        <f t="shared" si="72"/>
        <v>107950</v>
      </c>
      <c r="N113" s="3">
        <f t="shared" si="72"/>
        <v>111390</v>
      </c>
      <c r="O113" s="3">
        <f t="shared" si="72"/>
        <v>114830</v>
      </c>
      <c r="P113" s="3">
        <f t="shared" si="72"/>
        <v>118270</v>
      </c>
      <c r="Q113" s="3">
        <f t="shared" si="72"/>
        <v>121710</v>
      </c>
      <c r="R113" s="3">
        <f t="shared" si="72"/>
        <v>125150</v>
      </c>
      <c r="S113" s="3">
        <f t="shared" si="72"/>
        <v>128590</v>
      </c>
      <c r="T113" s="3">
        <f t="shared" si="72"/>
        <v>132030</v>
      </c>
      <c r="U113" s="3">
        <f t="shared" si="72"/>
        <v>135470</v>
      </c>
      <c r="V113" s="3">
        <f t="shared" si="72"/>
        <v>138910</v>
      </c>
      <c r="W113" s="3">
        <f t="shared" si="72"/>
        <v>142350</v>
      </c>
      <c r="X113" s="3">
        <f t="shared" si="72"/>
        <v>145790</v>
      </c>
    </row>
    <row r="114" spans="1:24" s="9" customFormat="1" x14ac:dyDescent="0.15">
      <c r="A114" s="23" t="s">
        <v>238</v>
      </c>
      <c r="B114" s="1">
        <v>0.25</v>
      </c>
      <c r="C114" s="10" t="str">
        <f t="shared" si="39"/>
        <v>Cosmos1/20.25</v>
      </c>
      <c r="D114" s="4">
        <f>D116</f>
        <v>3440</v>
      </c>
      <c r="E114" s="3">
        <f t="shared" ref="E114:G119" si="73">E115+$D114</f>
        <v>44810</v>
      </c>
      <c r="F114" s="3">
        <f t="shared" si="71"/>
        <v>48250</v>
      </c>
      <c r="G114" s="3">
        <f t="shared" si="71"/>
        <v>51690</v>
      </c>
      <c r="H114" s="3" t="s">
        <v>9</v>
      </c>
      <c r="I114" s="3" t="s">
        <v>9</v>
      </c>
      <c r="J114" s="3">
        <f t="shared" si="72"/>
        <v>79500</v>
      </c>
      <c r="K114" s="3">
        <f t="shared" si="72"/>
        <v>82940</v>
      </c>
      <c r="L114" s="3">
        <f t="shared" si="72"/>
        <v>86380</v>
      </c>
      <c r="M114" s="3">
        <f t="shared" si="72"/>
        <v>104510</v>
      </c>
      <c r="N114" s="3">
        <f>N115+$D114</f>
        <v>107950</v>
      </c>
      <c r="O114" s="3">
        <f t="shared" si="72"/>
        <v>111390</v>
      </c>
      <c r="P114" s="3">
        <f t="shared" si="72"/>
        <v>114830</v>
      </c>
      <c r="Q114" s="3">
        <f t="shared" si="72"/>
        <v>118270</v>
      </c>
      <c r="R114" s="3">
        <f t="shared" si="72"/>
        <v>121710</v>
      </c>
      <c r="S114" s="3">
        <f t="shared" si="72"/>
        <v>125150</v>
      </c>
      <c r="T114" s="3">
        <f t="shared" si="72"/>
        <v>128590</v>
      </c>
      <c r="U114" s="3">
        <f t="shared" si="72"/>
        <v>132030</v>
      </c>
      <c r="V114" s="3">
        <f t="shared" si="72"/>
        <v>135470</v>
      </c>
      <c r="W114" s="3">
        <f t="shared" si="72"/>
        <v>138910</v>
      </c>
      <c r="X114" s="3">
        <f t="shared" si="72"/>
        <v>142350</v>
      </c>
    </row>
    <row r="115" spans="1:24" s="9" customFormat="1" x14ac:dyDescent="0.15">
      <c r="A115" s="24" t="str">
        <f t="shared" ref="A115:A126" si="74">A114</f>
        <v>Cosmos1/2</v>
      </c>
      <c r="B115" s="1">
        <v>0.27083333333333298</v>
      </c>
      <c r="C115" s="10" t="str">
        <f t="shared" si="39"/>
        <v>Cosmos1/20.270833333333333</v>
      </c>
      <c r="D115" s="4">
        <f>D116</f>
        <v>3440</v>
      </c>
      <c r="E115" s="3">
        <f t="shared" si="73"/>
        <v>41370</v>
      </c>
      <c r="F115" s="3">
        <f t="shared" si="71"/>
        <v>44810</v>
      </c>
      <c r="G115" s="3">
        <f t="shared" si="71"/>
        <v>48250</v>
      </c>
      <c r="H115" s="3" t="s">
        <v>9</v>
      </c>
      <c r="I115" s="3" t="s">
        <v>9</v>
      </c>
      <c r="J115" s="3">
        <f t="shared" si="72"/>
        <v>76060</v>
      </c>
      <c r="K115" s="3">
        <f t="shared" si="72"/>
        <v>79500</v>
      </c>
      <c r="L115" s="3">
        <f t="shared" si="72"/>
        <v>82940</v>
      </c>
      <c r="M115" s="3">
        <f t="shared" si="72"/>
        <v>101070</v>
      </c>
      <c r="N115" s="3">
        <f t="shared" si="72"/>
        <v>104510</v>
      </c>
      <c r="O115" s="3">
        <f t="shared" si="72"/>
        <v>107950</v>
      </c>
      <c r="P115" s="3">
        <f t="shared" si="72"/>
        <v>111390</v>
      </c>
      <c r="Q115" s="3">
        <f t="shared" si="72"/>
        <v>114830</v>
      </c>
      <c r="R115" s="3">
        <f t="shared" si="72"/>
        <v>118270</v>
      </c>
      <c r="S115" s="3">
        <f t="shared" si="72"/>
        <v>121710</v>
      </c>
      <c r="T115" s="3">
        <f t="shared" si="72"/>
        <v>125150</v>
      </c>
      <c r="U115" s="3">
        <f t="shared" si="72"/>
        <v>128590</v>
      </c>
      <c r="V115" s="3">
        <f t="shared" si="72"/>
        <v>132030</v>
      </c>
      <c r="W115" s="3">
        <f t="shared" si="72"/>
        <v>135470</v>
      </c>
      <c r="X115" s="3">
        <f t="shared" si="72"/>
        <v>138910</v>
      </c>
    </row>
    <row r="116" spans="1:24" x14ac:dyDescent="0.15">
      <c r="A116" s="24" t="str">
        <f t="shared" si="74"/>
        <v>Cosmos1/2</v>
      </c>
      <c r="B116" s="1">
        <v>0.29166666666666669</v>
      </c>
      <c r="C116" s="10" t="str">
        <f t="shared" si="39"/>
        <v>Cosmos1/20.291666666666667</v>
      </c>
      <c r="D116" s="2">
        <v>3440</v>
      </c>
      <c r="E116" s="3">
        <f t="shared" si="73"/>
        <v>37930</v>
      </c>
      <c r="F116" s="3">
        <f t="shared" si="71"/>
        <v>41370</v>
      </c>
      <c r="G116" s="3">
        <f t="shared" si="71"/>
        <v>44810</v>
      </c>
      <c r="H116" s="3" t="s">
        <v>9</v>
      </c>
      <c r="I116" s="3" t="s">
        <v>9</v>
      </c>
      <c r="J116" s="3">
        <f t="shared" si="72"/>
        <v>72620</v>
      </c>
      <c r="K116" s="3">
        <f t="shared" si="72"/>
        <v>76060</v>
      </c>
      <c r="L116" s="3">
        <f t="shared" si="72"/>
        <v>79500</v>
      </c>
      <c r="M116" s="3">
        <f t="shared" si="72"/>
        <v>97630</v>
      </c>
      <c r="N116" s="3">
        <f>N117+$D116</f>
        <v>101070</v>
      </c>
      <c r="O116" s="3">
        <f t="shared" si="72"/>
        <v>104510</v>
      </c>
      <c r="P116" s="3">
        <f t="shared" si="72"/>
        <v>107950</v>
      </c>
      <c r="Q116" s="3">
        <f t="shared" si="72"/>
        <v>111390</v>
      </c>
      <c r="R116" s="3">
        <f t="shared" si="72"/>
        <v>114830</v>
      </c>
      <c r="S116" s="3">
        <f t="shared" si="72"/>
        <v>118270</v>
      </c>
      <c r="T116" s="3">
        <f t="shared" si="72"/>
        <v>121710</v>
      </c>
      <c r="U116" s="3">
        <f t="shared" si="72"/>
        <v>125150</v>
      </c>
      <c r="V116" s="3">
        <f t="shared" si="72"/>
        <v>128590</v>
      </c>
      <c r="W116" s="3">
        <f t="shared" si="72"/>
        <v>132030</v>
      </c>
      <c r="X116" s="3">
        <f t="shared" si="72"/>
        <v>135470</v>
      </c>
    </row>
    <row r="117" spans="1:24" x14ac:dyDescent="0.15">
      <c r="A117" s="24" t="str">
        <f t="shared" si="74"/>
        <v>Cosmos1/2</v>
      </c>
      <c r="B117" s="1">
        <v>0.3125</v>
      </c>
      <c r="C117" s="10" t="str">
        <f t="shared" si="39"/>
        <v>Cosmos1/20.3125</v>
      </c>
      <c r="D117" s="4">
        <f>D116</f>
        <v>3440</v>
      </c>
      <c r="E117" s="3">
        <f t="shared" si="73"/>
        <v>34490</v>
      </c>
      <c r="F117" s="3">
        <f t="shared" si="71"/>
        <v>37930</v>
      </c>
      <c r="G117" s="3">
        <f t="shared" si="71"/>
        <v>41370</v>
      </c>
      <c r="H117" s="3" t="s">
        <v>9</v>
      </c>
      <c r="I117" s="3" t="s">
        <v>9</v>
      </c>
      <c r="J117" s="3">
        <f t="shared" si="72"/>
        <v>69180</v>
      </c>
      <c r="K117" s="3">
        <f t="shared" si="72"/>
        <v>72620</v>
      </c>
      <c r="L117" s="3">
        <f t="shared" si="72"/>
        <v>76060</v>
      </c>
      <c r="M117" s="3">
        <f>M118+$D117</f>
        <v>94190</v>
      </c>
      <c r="N117" s="3">
        <f>N118+$D117</f>
        <v>97630</v>
      </c>
      <c r="O117" s="3">
        <f t="shared" si="72"/>
        <v>101070</v>
      </c>
      <c r="P117" s="3">
        <f t="shared" si="72"/>
        <v>104510</v>
      </c>
      <c r="Q117" s="3">
        <f t="shared" si="72"/>
        <v>107950</v>
      </c>
      <c r="R117" s="3">
        <f t="shared" si="72"/>
        <v>111390</v>
      </c>
      <c r="S117" s="3">
        <f t="shared" si="72"/>
        <v>114830</v>
      </c>
      <c r="T117" s="3">
        <f t="shared" si="72"/>
        <v>118270</v>
      </c>
      <c r="U117" s="3">
        <f t="shared" si="72"/>
        <v>121710</v>
      </c>
      <c r="V117" s="3">
        <f t="shared" si="72"/>
        <v>125150</v>
      </c>
      <c r="W117" s="3">
        <f t="shared" si="72"/>
        <v>128590</v>
      </c>
      <c r="X117" s="3">
        <f t="shared" si="72"/>
        <v>132030</v>
      </c>
    </row>
    <row r="118" spans="1:24" x14ac:dyDescent="0.15">
      <c r="A118" s="24" t="str">
        <f t="shared" si="74"/>
        <v>Cosmos1/2</v>
      </c>
      <c r="B118" s="1">
        <v>0.33333333333333298</v>
      </c>
      <c r="C118" s="10" t="str">
        <f t="shared" si="39"/>
        <v>Cosmos1/20.333333333333333</v>
      </c>
      <c r="D118" s="2">
        <v>2540</v>
      </c>
      <c r="E118" s="3">
        <f t="shared" si="73"/>
        <v>31050</v>
      </c>
      <c r="F118" s="3">
        <f t="shared" si="73"/>
        <v>34490</v>
      </c>
      <c r="G118" s="3">
        <f t="shared" si="73"/>
        <v>37930</v>
      </c>
      <c r="H118" s="3" t="s">
        <v>9</v>
      </c>
      <c r="I118" s="3" t="s">
        <v>9</v>
      </c>
      <c r="J118" s="3">
        <f t="shared" ref="J118:X119" si="75">J119+$D118</f>
        <v>65740</v>
      </c>
      <c r="K118" s="3">
        <f t="shared" si="75"/>
        <v>69180</v>
      </c>
      <c r="L118" s="3">
        <f t="shared" si="75"/>
        <v>72620</v>
      </c>
      <c r="M118" s="3">
        <f t="shared" si="75"/>
        <v>90750</v>
      </c>
      <c r="N118" s="3">
        <f>N119+$D118</f>
        <v>94190</v>
      </c>
      <c r="O118" s="3">
        <f t="shared" ref="O118:X118" si="76">O119+$D118</f>
        <v>97630</v>
      </c>
      <c r="P118" s="3">
        <f t="shared" si="76"/>
        <v>101070</v>
      </c>
      <c r="Q118" s="3">
        <f t="shared" si="76"/>
        <v>104510</v>
      </c>
      <c r="R118" s="3">
        <f t="shared" si="76"/>
        <v>107950</v>
      </c>
      <c r="S118" s="3">
        <f t="shared" si="76"/>
        <v>111390</v>
      </c>
      <c r="T118" s="3">
        <f t="shared" si="76"/>
        <v>114830</v>
      </c>
      <c r="U118" s="3">
        <f t="shared" si="76"/>
        <v>118270</v>
      </c>
      <c r="V118" s="3">
        <f t="shared" si="76"/>
        <v>121710</v>
      </c>
      <c r="W118" s="3">
        <f t="shared" si="76"/>
        <v>125150</v>
      </c>
      <c r="X118" s="3">
        <f t="shared" si="76"/>
        <v>128590</v>
      </c>
    </row>
    <row r="119" spans="1:24" x14ac:dyDescent="0.15">
      <c r="A119" s="24" t="str">
        <f t="shared" si="74"/>
        <v>Cosmos1/2</v>
      </c>
      <c r="B119" s="1">
        <v>0.35416666666666702</v>
      </c>
      <c r="C119" s="10" t="str">
        <f t="shared" si="39"/>
        <v>Cosmos1/20.354166666666667</v>
      </c>
      <c r="D119" s="4">
        <f t="shared" ref="D119" si="77">D118</f>
        <v>2540</v>
      </c>
      <c r="E119" s="3">
        <f>E120+$D119</f>
        <v>28510</v>
      </c>
      <c r="F119" s="3">
        <f t="shared" si="73"/>
        <v>31950</v>
      </c>
      <c r="G119" s="3">
        <f t="shared" si="73"/>
        <v>35390</v>
      </c>
      <c r="H119" s="3" t="s">
        <v>9</v>
      </c>
      <c r="I119" s="3" t="s">
        <v>9</v>
      </c>
      <c r="J119" s="3">
        <f t="shared" si="75"/>
        <v>63200</v>
      </c>
      <c r="K119" s="3">
        <f t="shared" si="75"/>
        <v>66640</v>
      </c>
      <c r="L119" s="3">
        <f t="shared" si="75"/>
        <v>70080</v>
      </c>
      <c r="M119" s="3">
        <f t="shared" si="75"/>
        <v>88210</v>
      </c>
      <c r="N119" s="3">
        <f t="shared" si="75"/>
        <v>91650</v>
      </c>
      <c r="O119" s="3">
        <f t="shared" si="75"/>
        <v>95090</v>
      </c>
      <c r="P119" s="3">
        <f t="shared" si="75"/>
        <v>98530</v>
      </c>
      <c r="Q119" s="3">
        <f t="shared" si="75"/>
        <v>101970</v>
      </c>
      <c r="R119" s="3">
        <f t="shared" si="75"/>
        <v>105410</v>
      </c>
      <c r="S119" s="3">
        <f t="shared" si="75"/>
        <v>108850</v>
      </c>
      <c r="T119" s="3">
        <f t="shared" si="75"/>
        <v>112290</v>
      </c>
      <c r="U119" s="3">
        <f t="shared" si="75"/>
        <v>115730</v>
      </c>
      <c r="V119" s="3">
        <f t="shared" si="75"/>
        <v>119170</v>
      </c>
      <c r="W119" s="3">
        <f t="shared" si="75"/>
        <v>122610</v>
      </c>
      <c r="X119" s="3">
        <f t="shared" si="75"/>
        <v>126050</v>
      </c>
    </row>
    <row r="120" spans="1:24" x14ac:dyDescent="0.15">
      <c r="A120" s="24" t="str">
        <f t="shared" si="74"/>
        <v>Cosmos1/2</v>
      </c>
      <c r="B120" s="1">
        <v>0.375</v>
      </c>
      <c r="C120" s="10" t="str">
        <f t="shared" si="39"/>
        <v>Cosmos1/20.375</v>
      </c>
      <c r="D120" s="2">
        <v>0</v>
      </c>
      <c r="E120" s="2">
        <v>25970</v>
      </c>
      <c r="F120" s="3">
        <f>E120+$D121</f>
        <v>29410</v>
      </c>
      <c r="G120" s="3">
        <f>F120+$D121</f>
        <v>32850</v>
      </c>
      <c r="H120" s="3" t="s">
        <v>9</v>
      </c>
      <c r="I120" s="3" t="s">
        <v>9</v>
      </c>
      <c r="J120" s="2">
        <v>60660</v>
      </c>
      <c r="K120" s="3">
        <f>J120+$D121</f>
        <v>64100</v>
      </c>
      <c r="L120" s="3">
        <f>K120+$D121</f>
        <v>67540</v>
      </c>
      <c r="M120" s="2">
        <v>85670</v>
      </c>
      <c r="N120" s="25">
        <f>M120+$D124</f>
        <v>89110</v>
      </c>
      <c r="O120" s="25">
        <f>N120+$D124</f>
        <v>92550</v>
      </c>
      <c r="P120" s="25">
        <f>O120+$D124</f>
        <v>95990</v>
      </c>
      <c r="Q120" s="25">
        <f t="shared" ref="Q120:V120" si="78">P120+$D124</f>
        <v>99430</v>
      </c>
      <c r="R120" s="25">
        <f t="shared" si="78"/>
        <v>102870</v>
      </c>
      <c r="S120" s="25">
        <f t="shared" si="78"/>
        <v>106310</v>
      </c>
      <c r="T120" s="25">
        <f t="shared" si="78"/>
        <v>109750</v>
      </c>
      <c r="U120" s="25">
        <f t="shared" si="78"/>
        <v>113190</v>
      </c>
      <c r="V120" s="25">
        <f t="shared" si="78"/>
        <v>116630</v>
      </c>
      <c r="W120" s="25">
        <f>V120+$D124</f>
        <v>120070</v>
      </c>
      <c r="X120" s="25">
        <f t="shared" ref="X120" si="79">W120+$D124</f>
        <v>123510</v>
      </c>
    </row>
    <row r="121" spans="1:24" x14ac:dyDescent="0.15">
      <c r="A121" s="24" t="str">
        <f t="shared" si="74"/>
        <v>Cosmos1/2</v>
      </c>
      <c r="B121" s="1">
        <v>0.5</v>
      </c>
      <c r="C121" s="10" t="str">
        <f t="shared" si="39"/>
        <v>Cosmos1/20.5</v>
      </c>
      <c r="D121" s="2">
        <v>3440</v>
      </c>
      <c r="E121" s="3" t="s">
        <v>9</v>
      </c>
      <c r="F121" s="3" t="s">
        <v>9</v>
      </c>
      <c r="G121" s="3" t="s">
        <v>9</v>
      </c>
      <c r="H121" s="3" t="s">
        <v>9</v>
      </c>
      <c r="I121" s="3" t="s">
        <v>9</v>
      </c>
      <c r="J121" s="3">
        <f>J122+$D121</f>
        <v>41570</v>
      </c>
      <c r="K121" s="3">
        <f t="shared" ref="K121:X122" si="80">K122+$D121</f>
        <v>45010</v>
      </c>
      <c r="L121" s="3">
        <f t="shared" si="80"/>
        <v>48450</v>
      </c>
      <c r="M121" s="3">
        <f t="shared" si="80"/>
        <v>76130</v>
      </c>
      <c r="N121" s="3">
        <f t="shared" si="80"/>
        <v>79570</v>
      </c>
      <c r="O121" s="3">
        <f t="shared" si="80"/>
        <v>83010</v>
      </c>
      <c r="P121" s="3">
        <f t="shared" si="80"/>
        <v>86450</v>
      </c>
      <c r="Q121" s="3">
        <f t="shared" si="80"/>
        <v>89890</v>
      </c>
      <c r="R121" s="3">
        <f t="shared" si="80"/>
        <v>93330</v>
      </c>
      <c r="S121" s="3">
        <f t="shared" si="80"/>
        <v>96770</v>
      </c>
      <c r="T121" s="3">
        <f t="shared" si="80"/>
        <v>100210</v>
      </c>
      <c r="U121" s="3">
        <f t="shared" si="80"/>
        <v>103650</v>
      </c>
      <c r="V121" s="3">
        <f t="shared" si="80"/>
        <v>107090</v>
      </c>
      <c r="W121" s="3">
        <f t="shared" si="80"/>
        <v>110530</v>
      </c>
      <c r="X121" s="3">
        <f t="shared" si="80"/>
        <v>113970</v>
      </c>
    </row>
    <row r="122" spans="1:24" x14ac:dyDescent="0.15">
      <c r="A122" s="24" t="str">
        <f t="shared" si="74"/>
        <v>Cosmos1/2</v>
      </c>
      <c r="B122" s="1">
        <v>0.52083333333333304</v>
      </c>
      <c r="C122" s="10" t="str">
        <f t="shared" si="39"/>
        <v>Cosmos1/20.520833333333333</v>
      </c>
      <c r="D122" s="4">
        <f>D121</f>
        <v>3440</v>
      </c>
      <c r="E122" s="3" t="s">
        <v>9</v>
      </c>
      <c r="F122" s="3" t="s">
        <v>9</v>
      </c>
      <c r="G122" s="3" t="s">
        <v>9</v>
      </c>
      <c r="H122" s="3" t="s">
        <v>9</v>
      </c>
      <c r="I122" s="3" t="s">
        <v>9</v>
      </c>
      <c r="J122" s="3">
        <f>J123+$D122</f>
        <v>38130</v>
      </c>
      <c r="K122" s="3">
        <f t="shared" si="80"/>
        <v>41570</v>
      </c>
      <c r="L122" s="3">
        <f t="shared" si="80"/>
        <v>45010</v>
      </c>
      <c r="M122" s="3">
        <f t="shared" si="80"/>
        <v>72690</v>
      </c>
      <c r="N122" s="3">
        <f t="shared" si="80"/>
        <v>76130</v>
      </c>
      <c r="O122" s="3">
        <f t="shared" si="80"/>
        <v>79570</v>
      </c>
      <c r="P122" s="3">
        <f t="shared" si="80"/>
        <v>83010</v>
      </c>
      <c r="Q122" s="3">
        <f t="shared" si="80"/>
        <v>86450</v>
      </c>
      <c r="R122" s="3">
        <f t="shared" si="80"/>
        <v>89890</v>
      </c>
      <c r="S122" s="3">
        <f t="shared" si="80"/>
        <v>93330</v>
      </c>
      <c r="T122" s="3">
        <f t="shared" si="80"/>
        <v>96770</v>
      </c>
      <c r="U122" s="3">
        <f t="shared" si="80"/>
        <v>100210</v>
      </c>
      <c r="V122" s="3">
        <f t="shared" si="80"/>
        <v>103650</v>
      </c>
      <c r="W122" s="3">
        <f t="shared" si="80"/>
        <v>107090</v>
      </c>
      <c r="X122" s="3">
        <f t="shared" si="80"/>
        <v>110530</v>
      </c>
    </row>
    <row r="123" spans="1:24" x14ac:dyDescent="0.15">
      <c r="A123" s="24" t="str">
        <f t="shared" si="74"/>
        <v>Cosmos1/2</v>
      </c>
      <c r="B123" s="1">
        <v>0.54166666666666696</v>
      </c>
      <c r="C123" s="10" t="str">
        <f t="shared" si="39"/>
        <v>Cosmos1/20.541666666666667</v>
      </c>
      <c r="D123" s="2">
        <v>0</v>
      </c>
      <c r="E123" s="3" t="s">
        <v>9</v>
      </c>
      <c r="F123" s="3" t="s">
        <v>9</v>
      </c>
      <c r="G123" s="3" t="s">
        <v>9</v>
      </c>
      <c r="H123" s="3" t="s">
        <v>9</v>
      </c>
      <c r="I123" s="3" t="s">
        <v>9</v>
      </c>
      <c r="J123" s="2">
        <v>34690</v>
      </c>
      <c r="K123" s="25">
        <f>J123+$D124</f>
        <v>38130</v>
      </c>
      <c r="L123" s="25">
        <f>K123+$D124</f>
        <v>41570</v>
      </c>
      <c r="M123" s="2">
        <v>69250</v>
      </c>
      <c r="N123" s="25">
        <f t="shared" ref="N123:X123" si="81">M123+$D124</f>
        <v>72690</v>
      </c>
      <c r="O123" s="25">
        <f t="shared" si="81"/>
        <v>76130</v>
      </c>
      <c r="P123" s="25">
        <f t="shared" si="81"/>
        <v>79570</v>
      </c>
      <c r="Q123" s="25">
        <f t="shared" si="81"/>
        <v>83010</v>
      </c>
      <c r="R123" s="25">
        <f t="shared" si="81"/>
        <v>86450</v>
      </c>
      <c r="S123" s="25">
        <f t="shared" si="81"/>
        <v>89890</v>
      </c>
      <c r="T123" s="25">
        <f t="shared" si="81"/>
        <v>93330</v>
      </c>
      <c r="U123" s="25">
        <f t="shared" si="81"/>
        <v>96770</v>
      </c>
      <c r="V123" s="25">
        <f t="shared" si="81"/>
        <v>100210</v>
      </c>
      <c r="W123" s="25">
        <f t="shared" si="81"/>
        <v>103650</v>
      </c>
      <c r="X123" s="25">
        <f t="shared" si="81"/>
        <v>107090</v>
      </c>
    </row>
    <row r="124" spans="1:24" x14ac:dyDescent="0.15">
      <c r="A124" s="24" t="str">
        <f t="shared" si="74"/>
        <v>Cosmos1/2</v>
      </c>
      <c r="B124" s="1">
        <v>0.70833333333333304</v>
      </c>
      <c r="C124" s="10" t="str">
        <f t="shared" si="39"/>
        <v>Cosmos1/20.708333333333333</v>
      </c>
      <c r="D124" s="2">
        <v>3440</v>
      </c>
      <c r="E124" s="3" t="s">
        <v>9</v>
      </c>
      <c r="F124" s="3" t="s">
        <v>9</v>
      </c>
      <c r="G124" s="3" t="s">
        <v>9</v>
      </c>
      <c r="H124" s="3" t="s">
        <v>9</v>
      </c>
      <c r="I124" s="3" t="s">
        <v>9</v>
      </c>
      <c r="J124" s="3" t="s">
        <v>9</v>
      </c>
      <c r="K124" s="3" t="s">
        <v>9</v>
      </c>
      <c r="L124" s="3" t="s">
        <v>9</v>
      </c>
      <c r="M124" s="3">
        <f t="shared" ref="M124:X125" si="82">M125+$D124</f>
        <v>41440</v>
      </c>
      <c r="N124" s="3">
        <f>N125+$D124</f>
        <v>44880</v>
      </c>
      <c r="O124" s="3">
        <f t="shared" ref="O124:X124" si="83">O125+$D124</f>
        <v>48320</v>
      </c>
      <c r="P124" s="3">
        <f t="shared" si="83"/>
        <v>51760</v>
      </c>
      <c r="Q124" s="3">
        <f t="shared" si="83"/>
        <v>55200</v>
      </c>
      <c r="R124" s="3">
        <f t="shared" si="83"/>
        <v>58640</v>
      </c>
      <c r="S124" s="3">
        <f t="shared" si="83"/>
        <v>62080</v>
      </c>
      <c r="T124" s="3">
        <f t="shared" si="83"/>
        <v>65520</v>
      </c>
      <c r="U124" s="3">
        <f t="shared" si="83"/>
        <v>68960</v>
      </c>
      <c r="V124" s="3">
        <f t="shared" si="83"/>
        <v>72400</v>
      </c>
      <c r="W124" s="3">
        <f t="shared" si="83"/>
        <v>75840</v>
      </c>
      <c r="X124" s="3">
        <f t="shared" si="83"/>
        <v>79280</v>
      </c>
    </row>
    <row r="125" spans="1:24" x14ac:dyDescent="0.15">
      <c r="A125" s="24" t="str">
        <f t="shared" si="74"/>
        <v>Cosmos1/2</v>
      </c>
      <c r="B125" s="1">
        <v>0.72916666666666696</v>
      </c>
      <c r="C125" s="10" t="str">
        <f t="shared" si="39"/>
        <v>Cosmos1/20.729166666666667</v>
      </c>
      <c r="D125" s="4">
        <f>D124</f>
        <v>3440</v>
      </c>
      <c r="E125" s="3" t="s">
        <v>9</v>
      </c>
      <c r="F125" s="3" t="s">
        <v>9</v>
      </c>
      <c r="G125" s="3" t="s">
        <v>9</v>
      </c>
      <c r="H125" s="3" t="s">
        <v>9</v>
      </c>
      <c r="I125" s="3" t="s">
        <v>9</v>
      </c>
      <c r="J125" s="3" t="s">
        <v>9</v>
      </c>
      <c r="K125" s="3" t="s">
        <v>9</v>
      </c>
      <c r="L125" s="3" t="s">
        <v>9</v>
      </c>
      <c r="M125" s="3">
        <f t="shared" si="82"/>
        <v>38000</v>
      </c>
      <c r="N125" s="3">
        <f t="shared" si="82"/>
        <v>41440</v>
      </c>
      <c r="O125" s="3">
        <f t="shared" si="82"/>
        <v>44880</v>
      </c>
      <c r="P125" s="3">
        <f t="shared" si="82"/>
        <v>48320</v>
      </c>
      <c r="Q125" s="3">
        <f t="shared" si="82"/>
        <v>51760</v>
      </c>
      <c r="R125" s="3">
        <f t="shared" si="82"/>
        <v>55200</v>
      </c>
      <c r="S125" s="3">
        <f t="shared" si="82"/>
        <v>58640</v>
      </c>
      <c r="T125" s="3">
        <f t="shared" si="82"/>
        <v>62080</v>
      </c>
      <c r="U125" s="3">
        <f t="shared" si="82"/>
        <v>65520</v>
      </c>
      <c r="V125" s="3">
        <f t="shared" si="82"/>
        <v>68960</v>
      </c>
      <c r="W125" s="3">
        <f t="shared" si="82"/>
        <v>72400</v>
      </c>
      <c r="X125" s="3">
        <f t="shared" si="82"/>
        <v>75840</v>
      </c>
    </row>
    <row r="126" spans="1:24" x14ac:dyDescent="0.15">
      <c r="A126" s="24" t="str">
        <f t="shared" si="74"/>
        <v>Cosmos1/2</v>
      </c>
      <c r="B126" s="1">
        <v>0.75</v>
      </c>
      <c r="C126" s="10" t="str">
        <f t="shared" si="39"/>
        <v>Cosmos1/20.75</v>
      </c>
      <c r="D126" s="2">
        <v>0</v>
      </c>
      <c r="E126" s="3" t="s">
        <v>9</v>
      </c>
      <c r="F126" s="3" t="s">
        <v>9</v>
      </c>
      <c r="G126" s="3" t="s">
        <v>9</v>
      </c>
      <c r="H126" s="3" t="s">
        <v>9</v>
      </c>
      <c r="I126" s="3" t="s">
        <v>9</v>
      </c>
      <c r="J126" s="3" t="s">
        <v>9</v>
      </c>
      <c r="K126" s="3" t="s">
        <v>9</v>
      </c>
      <c r="L126" s="3" t="s">
        <v>9</v>
      </c>
      <c r="M126" s="2">
        <v>34560</v>
      </c>
      <c r="N126" s="3">
        <f>M126+$D124</f>
        <v>38000</v>
      </c>
      <c r="O126" s="3">
        <f t="shared" ref="O126:T126" si="84">N126+$D124</f>
        <v>41440</v>
      </c>
      <c r="P126" s="3">
        <f t="shared" si="84"/>
        <v>44880</v>
      </c>
      <c r="Q126" s="3">
        <f>P126+$D124</f>
        <v>48320</v>
      </c>
      <c r="R126" s="3">
        <f t="shared" si="84"/>
        <v>51760</v>
      </c>
      <c r="S126" s="3">
        <f t="shared" si="84"/>
        <v>55200</v>
      </c>
      <c r="T126" s="3">
        <f t="shared" si="84"/>
        <v>58640</v>
      </c>
      <c r="U126" s="25">
        <f t="shared" ref="U126:X126" si="85">T126+$D125</f>
        <v>62080</v>
      </c>
      <c r="V126" s="25">
        <f t="shared" si="85"/>
        <v>65520</v>
      </c>
      <c r="W126" s="25">
        <f t="shared" si="85"/>
        <v>68960</v>
      </c>
      <c r="X126" s="25">
        <f t="shared" si="85"/>
        <v>72400</v>
      </c>
    </row>
    <row r="127" spans="1:24" s="9" customFormat="1" x14ac:dyDescent="0.15">
      <c r="A127" s="24" t="str">
        <f t="shared" ref="A127:A137" si="86">A128</f>
        <v>Ran</v>
      </c>
      <c r="B127" s="1">
        <v>3.9968028886505604E-15</v>
      </c>
      <c r="C127" s="10" t="str">
        <f t="shared" si="39"/>
        <v>Ran3.99680288865056E-15</v>
      </c>
      <c r="D127" s="4">
        <f t="shared" ref="D127:D138" si="87">D129</f>
        <v>5070</v>
      </c>
      <c r="E127" s="3">
        <f t="shared" ref="E127:G142" si="88">E128+$D127</f>
        <v>127100</v>
      </c>
      <c r="F127" s="3">
        <f t="shared" si="88"/>
        <v>132170</v>
      </c>
      <c r="G127" s="3">
        <f t="shared" si="88"/>
        <v>137240</v>
      </c>
      <c r="H127" s="3" t="s">
        <v>9</v>
      </c>
      <c r="I127" s="3" t="s">
        <v>9</v>
      </c>
      <c r="J127" s="3">
        <f t="shared" ref="J127:X142" si="89">J128+$D127</f>
        <v>178440</v>
      </c>
      <c r="K127" s="3">
        <f t="shared" si="89"/>
        <v>183510</v>
      </c>
      <c r="L127" s="3">
        <f t="shared" si="89"/>
        <v>188580</v>
      </c>
      <c r="M127" s="3">
        <f t="shared" si="89"/>
        <v>215500</v>
      </c>
      <c r="N127" s="3">
        <f t="shared" si="89"/>
        <v>220570</v>
      </c>
      <c r="O127" s="3">
        <f t="shared" si="89"/>
        <v>225640</v>
      </c>
      <c r="P127" s="3">
        <f t="shared" si="89"/>
        <v>230710</v>
      </c>
      <c r="Q127" s="3">
        <f t="shared" si="89"/>
        <v>235780</v>
      </c>
      <c r="R127" s="3">
        <f t="shared" si="89"/>
        <v>240850</v>
      </c>
      <c r="S127" s="3">
        <f t="shared" si="89"/>
        <v>245920</v>
      </c>
      <c r="T127" s="3">
        <f t="shared" si="89"/>
        <v>250990</v>
      </c>
      <c r="U127" s="3">
        <f t="shared" si="89"/>
        <v>256060</v>
      </c>
      <c r="V127" s="3">
        <f t="shared" si="89"/>
        <v>261130</v>
      </c>
      <c r="W127" s="3">
        <f t="shared" si="89"/>
        <v>266200</v>
      </c>
      <c r="X127" s="3">
        <f t="shared" si="89"/>
        <v>271270</v>
      </c>
    </row>
    <row r="128" spans="1:24" s="9" customFormat="1" x14ac:dyDescent="0.15">
      <c r="A128" s="24" t="str">
        <f t="shared" si="86"/>
        <v>Ran</v>
      </c>
      <c r="B128" s="1">
        <v>2.0833333333336999E-2</v>
      </c>
      <c r="C128" s="10" t="str">
        <f t="shared" si="39"/>
        <v>Ran0.020833333333337</v>
      </c>
      <c r="D128" s="4">
        <f t="shared" si="87"/>
        <v>5070</v>
      </c>
      <c r="E128" s="3">
        <f t="shared" si="88"/>
        <v>122030</v>
      </c>
      <c r="F128" s="3">
        <f t="shared" si="88"/>
        <v>127100</v>
      </c>
      <c r="G128" s="3">
        <f t="shared" si="88"/>
        <v>132170</v>
      </c>
      <c r="H128" s="3" t="s">
        <v>9</v>
      </c>
      <c r="I128" s="3" t="s">
        <v>9</v>
      </c>
      <c r="J128" s="3">
        <f t="shared" si="89"/>
        <v>173370</v>
      </c>
      <c r="K128" s="3">
        <f t="shared" si="89"/>
        <v>178440</v>
      </c>
      <c r="L128" s="3">
        <f t="shared" si="89"/>
        <v>183510</v>
      </c>
      <c r="M128" s="3">
        <f t="shared" si="89"/>
        <v>210430</v>
      </c>
      <c r="N128" s="3">
        <f t="shared" si="89"/>
        <v>215500</v>
      </c>
      <c r="O128" s="3">
        <f t="shared" si="89"/>
        <v>220570</v>
      </c>
      <c r="P128" s="3">
        <f t="shared" si="89"/>
        <v>225640</v>
      </c>
      <c r="Q128" s="3">
        <f t="shared" si="89"/>
        <v>230710</v>
      </c>
      <c r="R128" s="3">
        <f t="shared" si="89"/>
        <v>235780</v>
      </c>
      <c r="S128" s="3">
        <f t="shared" si="89"/>
        <v>240850</v>
      </c>
      <c r="T128" s="3">
        <f t="shared" si="89"/>
        <v>245920</v>
      </c>
      <c r="U128" s="3">
        <f t="shared" si="89"/>
        <v>250990</v>
      </c>
      <c r="V128" s="3">
        <f t="shared" si="89"/>
        <v>256060</v>
      </c>
      <c r="W128" s="3">
        <f t="shared" si="89"/>
        <v>261130</v>
      </c>
      <c r="X128" s="3">
        <f t="shared" si="89"/>
        <v>266200</v>
      </c>
    </row>
    <row r="129" spans="1:24" s="9" customFormat="1" x14ac:dyDescent="0.15">
      <c r="A129" s="24" t="str">
        <f t="shared" si="86"/>
        <v>Ran</v>
      </c>
      <c r="B129" s="1">
        <v>4.1666666666670002E-2</v>
      </c>
      <c r="C129" s="10" t="str">
        <f t="shared" si="39"/>
        <v>Ran0.04166666666667</v>
      </c>
      <c r="D129" s="4">
        <f t="shared" si="87"/>
        <v>5070</v>
      </c>
      <c r="E129" s="3">
        <f t="shared" si="88"/>
        <v>116960</v>
      </c>
      <c r="F129" s="3">
        <f t="shared" si="88"/>
        <v>122030</v>
      </c>
      <c r="G129" s="3">
        <f t="shared" si="88"/>
        <v>127100</v>
      </c>
      <c r="H129" s="3" t="s">
        <v>9</v>
      </c>
      <c r="I129" s="3" t="s">
        <v>9</v>
      </c>
      <c r="J129" s="3">
        <f t="shared" si="89"/>
        <v>168300</v>
      </c>
      <c r="K129" s="3">
        <f t="shared" si="89"/>
        <v>173370</v>
      </c>
      <c r="L129" s="3">
        <f t="shared" si="89"/>
        <v>178440</v>
      </c>
      <c r="M129" s="3">
        <f t="shared" si="89"/>
        <v>205360</v>
      </c>
      <c r="N129" s="3">
        <f t="shared" si="89"/>
        <v>210430</v>
      </c>
      <c r="O129" s="3">
        <f t="shared" si="89"/>
        <v>215500</v>
      </c>
      <c r="P129" s="3">
        <f t="shared" si="89"/>
        <v>220570</v>
      </c>
      <c r="Q129" s="3">
        <f t="shared" si="89"/>
        <v>225640</v>
      </c>
      <c r="R129" s="3">
        <f t="shared" si="89"/>
        <v>230710</v>
      </c>
      <c r="S129" s="3">
        <f t="shared" si="89"/>
        <v>235780</v>
      </c>
      <c r="T129" s="3">
        <f t="shared" si="89"/>
        <v>240850</v>
      </c>
      <c r="U129" s="3">
        <f t="shared" si="89"/>
        <v>245920</v>
      </c>
      <c r="V129" s="3">
        <f t="shared" si="89"/>
        <v>250990</v>
      </c>
      <c r="W129" s="3">
        <f t="shared" si="89"/>
        <v>256060</v>
      </c>
      <c r="X129" s="3">
        <f t="shared" si="89"/>
        <v>261130</v>
      </c>
    </row>
    <row r="130" spans="1:24" s="9" customFormat="1" x14ac:dyDescent="0.15">
      <c r="A130" s="24" t="str">
        <f t="shared" si="86"/>
        <v>Ran</v>
      </c>
      <c r="B130" s="1">
        <v>6.2500000000002998E-2</v>
      </c>
      <c r="C130" s="10" t="str">
        <f t="shared" ref="C130:C193" si="90">A130&amp;B130</f>
        <v>Ran0.062500000000003</v>
      </c>
      <c r="D130" s="4">
        <f t="shared" si="87"/>
        <v>5070</v>
      </c>
      <c r="E130" s="3">
        <f t="shared" si="88"/>
        <v>111890</v>
      </c>
      <c r="F130" s="3">
        <f t="shared" si="88"/>
        <v>116960</v>
      </c>
      <c r="G130" s="3">
        <f t="shared" si="88"/>
        <v>122030</v>
      </c>
      <c r="H130" s="3" t="s">
        <v>9</v>
      </c>
      <c r="I130" s="3" t="s">
        <v>9</v>
      </c>
      <c r="J130" s="3">
        <f t="shared" si="89"/>
        <v>163230</v>
      </c>
      <c r="K130" s="3">
        <f t="shared" si="89"/>
        <v>168300</v>
      </c>
      <c r="L130" s="3">
        <f t="shared" si="89"/>
        <v>173370</v>
      </c>
      <c r="M130" s="3">
        <f t="shared" si="89"/>
        <v>200290</v>
      </c>
      <c r="N130" s="3">
        <f t="shared" si="89"/>
        <v>205360</v>
      </c>
      <c r="O130" s="3">
        <f t="shared" si="89"/>
        <v>210430</v>
      </c>
      <c r="P130" s="3">
        <f t="shared" si="89"/>
        <v>215500</v>
      </c>
      <c r="Q130" s="3">
        <f t="shared" si="89"/>
        <v>220570</v>
      </c>
      <c r="R130" s="3">
        <f t="shared" si="89"/>
        <v>225640</v>
      </c>
      <c r="S130" s="3">
        <f t="shared" si="89"/>
        <v>230710</v>
      </c>
      <c r="T130" s="3">
        <f t="shared" si="89"/>
        <v>235780</v>
      </c>
      <c r="U130" s="3">
        <f t="shared" si="89"/>
        <v>240850</v>
      </c>
      <c r="V130" s="3">
        <f t="shared" si="89"/>
        <v>245920</v>
      </c>
      <c r="W130" s="3">
        <f t="shared" si="89"/>
        <v>250990</v>
      </c>
      <c r="X130" s="3">
        <f t="shared" si="89"/>
        <v>256060</v>
      </c>
    </row>
    <row r="131" spans="1:24" s="9" customFormat="1" x14ac:dyDescent="0.15">
      <c r="A131" s="24" t="str">
        <f t="shared" si="86"/>
        <v>Ran</v>
      </c>
      <c r="B131" s="1">
        <v>8.3333333333335993E-2</v>
      </c>
      <c r="C131" s="10" t="str">
        <f t="shared" si="90"/>
        <v>Ran0.083333333333336</v>
      </c>
      <c r="D131" s="4">
        <f t="shared" si="87"/>
        <v>5070</v>
      </c>
      <c r="E131" s="3">
        <f t="shared" si="88"/>
        <v>106820</v>
      </c>
      <c r="F131" s="3">
        <f t="shared" si="88"/>
        <v>111890</v>
      </c>
      <c r="G131" s="3">
        <f t="shared" si="88"/>
        <v>116960</v>
      </c>
      <c r="H131" s="3" t="s">
        <v>9</v>
      </c>
      <c r="I131" s="3" t="s">
        <v>9</v>
      </c>
      <c r="J131" s="3">
        <f t="shared" si="89"/>
        <v>158160</v>
      </c>
      <c r="K131" s="3">
        <f t="shared" si="89"/>
        <v>163230</v>
      </c>
      <c r="L131" s="3">
        <f t="shared" si="89"/>
        <v>168300</v>
      </c>
      <c r="M131" s="3">
        <f t="shared" si="89"/>
        <v>195220</v>
      </c>
      <c r="N131" s="3">
        <f t="shared" si="89"/>
        <v>200290</v>
      </c>
      <c r="O131" s="3">
        <f t="shared" si="89"/>
        <v>205360</v>
      </c>
      <c r="P131" s="3">
        <f t="shared" si="89"/>
        <v>210430</v>
      </c>
      <c r="Q131" s="3">
        <f t="shared" si="89"/>
        <v>215500</v>
      </c>
      <c r="R131" s="3">
        <f t="shared" si="89"/>
        <v>220570</v>
      </c>
      <c r="S131" s="3">
        <f t="shared" si="89"/>
        <v>225640</v>
      </c>
      <c r="T131" s="3">
        <f t="shared" si="89"/>
        <v>230710</v>
      </c>
      <c r="U131" s="3">
        <f t="shared" si="89"/>
        <v>235780</v>
      </c>
      <c r="V131" s="3">
        <f t="shared" si="89"/>
        <v>240850</v>
      </c>
      <c r="W131" s="3">
        <f t="shared" si="89"/>
        <v>245920</v>
      </c>
      <c r="X131" s="3">
        <f t="shared" si="89"/>
        <v>250990</v>
      </c>
    </row>
    <row r="132" spans="1:24" s="9" customFormat="1" x14ac:dyDescent="0.15">
      <c r="A132" s="24" t="str">
        <f t="shared" si="86"/>
        <v>Ran</v>
      </c>
      <c r="B132" s="1">
        <v>0.104166666666669</v>
      </c>
      <c r="C132" s="10" t="str">
        <f t="shared" si="90"/>
        <v>Ran0.104166666666669</v>
      </c>
      <c r="D132" s="4">
        <f t="shared" si="87"/>
        <v>5070</v>
      </c>
      <c r="E132" s="3">
        <f t="shared" si="88"/>
        <v>101750</v>
      </c>
      <c r="F132" s="3">
        <f t="shared" si="88"/>
        <v>106820</v>
      </c>
      <c r="G132" s="3">
        <f t="shared" si="88"/>
        <v>111890</v>
      </c>
      <c r="H132" s="3" t="s">
        <v>9</v>
      </c>
      <c r="I132" s="3" t="s">
        <v>9</v>
      </c>
      <c r="J132" s="3">
        <f t="shared" si="89"/>
        <v>153090</v>
      </c>
      <c r="K132" s="3">
        <f t="shared" si="89"/>
        <v>158160</v>
      </c>
      <c r="L132" s="3">
        <f t="shared" si="89"/>
        <v>163230</v>
      </c>
      <c r="M132" s="3">
        <f t="shared" si="89"/>
        <v>190150</v>
      </c>
      <c r="N132" s="3">
        <f t="shared" si="89"/>
        <v>195220</v>
      </c>
      <c r="O132" s="3">
        <f t="shared" si="89"/>
        <v>200290</v>
      </c>
      <c r="P132" s="3">
        <f t="shared" si="89"/>
        <v>205360</v>
      </c>
      <c r="Q132" s="3">
        <f t="shared" si="89"/>
        <v>210430</v>
      </c>
      <c r="R132" s="3">
        <f t="shared" si="89"/>
        <v>215500</v>
      </c>
      <c r="S132" s="3">
        <f t="shared" si="89"/>
        <v>220570</v>
      </c>
      <c r="T132" s="3">
        <f t="shared" si="89"/>
        <v>225640</v>
      </c>
      <c r="U132" s="3">
        <f t="shared" si="89"/>
        <v>230710</v>
      </c>
      <c r="V132" s="3">
        <f t="shared" si="89"/>
        <v>235780</v>
      </c>
      <c r="W132" s="3">
        <f t="shared" si="89"/>
        <v>240850</v>
      </c>
      <c r="X132" s="3">
        <f t="shared" si="89"/>
        <v>245920</v>
      </c>
    </row>
    <row r="133" spans="1:24" s="9" customFormat="1" x14ac:dyDescent="0.15">
      <c r="A133" s="24" t="str">
        <f t="shared" si="86"/>
        <v>Ran</v>
      </c>
      <c r="B133" s="1">
        <v>0.125000000000002</v>
      </c>
      <c r="C133" s="10" t="str">
        <f t="shared" si="90"/>
        <v>Ran0.125000000000002</v>
      </c>
      <c r="D133" s="4">
        <f t="shared" si="87"/>
        <v>5070</v>
      </c>
      <c r="E133" s="3">
        <f t="shared" si="88"/>
        <v>96680</v>
      </c>
      <c r="F133" s="3">
        <f t="shared" si="88"/>
        <v>101750</v>
      </c>
      <c r="G133" s="3">
        <f t="shared" si="88"/>
        <v>106820</v>
      </c>
      <c r="H133" s="3" t="s">
        <v>9</v>
      </c>
      <c r="I133" s="3" t="s">
        <v>9</v>
      </c>
      <c r="J133" s="3">
        <f t="shared" si="89"/>
        <v>148020</v>
      </c>
      <c r="K133" s="3">
        <f t="shared" si="89"/>
        <v>153090</v>
      </c>
      <c r="L133" s="3">
        <f t="shared" si="89"/>
        <v>158160</v>
      </c>
      <c r="M133" s="3">
        <f t="shared" si="89"/>
        <v>185080</v>
      </c>
      <c r="N133" s="3">
        <f t="shared" si="89"/>
        <v>190150</v>
      </c>
      <c r="O133" s="3">
        <f t="shared" si="89"/>
        <v>195220</v>
      </c>
      <c r="P133" s="3">
        <f t="shared" si="89"/>
        <v>200290</v>
      </c>
      <c r="Q133" s="3">
        <f t="shared" si="89"/>
        <v>205360</v>
      </c>
      <c r="R133" s="3">
        <f t="shared" si="89"/>
        <v>210430</v>
      </c>
      <c r="S133" s="3">
        <f t="shared" si="89"/>
        <v>215500</v>
      </c>
      <c r="T133" s="3">
        <f t="shared" si="89"/>
        <v>220570</v>
      </c>
      <c r="U133" s="3">
        <f t="shared" si="89"/>
        <v>225640</v>
      </c>
      <c r="V133" s="3">
        <f t="shared" si="89"/>
        <v>230710</v>
      </c>
      <c r="W133" s="3">
        <f t="shared" si="89"/>
        <v>235780</v>
      </c>
      <c r="X133" s="3">
        <f t="shared" si="89"/>
        <v>240850</v>
      </c>
    </row>
    <row r="134" spans="1:24" s="9" customFormat="1" x14ac:dyDescent="0.15">
      <c r="A134" s="24" t="str">
        <f t="shared" si="86"/>
        <v>Ran</v>
      </c>
      <c r="B134" s="1">
        <v>0.14583333333333501</v>
      </c>
      <c r="C134" s="10" t="str">
        <f t="shared" si="90"/>
        <v>Ran0.145833333333335</v>
      </c>
      <c r="D134" s="4">
        <f t="shared" si="87"/>
        <v>5070</v>
      </c>
      <c r="E134" s="3">
        <f t="shared" si="88"/>
        <v>91610</v>
      </c>
      <c r="F134" s="3">
        <f t="shared" si="88"/>
        <v>96680</v>
      </c>
      <c r="G134" s="3">
        <f t="shared" si="88"/>
        <v>101750</v>
      </c>
      <c r="H134" s="3" t="s">
        <v>9</v>
      </c>
      <c r="I134" s="3" t="s">
        <v>9</v>
      </c>
      <c r="J134" s="3">
        <f t="shared" si="89"/>
        <v>142950</v>
      </c>
      <c r="K134" s="3">
        <f t="shared" si="89"/>
        <v>148020</v>
      </c>
      <c r="L134" s="3">
        <f t="shared" si="89"/>
        <v>153090</v>
      </c>
      <c r="M134" s="3">
        <f t="shared" si="89"/>
        <v>180010</v>
      </c>
      <c r="N134" s="3">
        <f t="shared" si="89"/>
        <v>185080</v>
      </c>
      <c r="O134" s="3">
        <f t="shared" si="89"/>
        <v>190150</v>
      </c>
      <c r="P134" s="3">
        <f t="shared" si="89"/>
        <v>195220</v>
      </c>
      <c r="Q134" s="3">
        <f t="shared" si="89"/>
        <v>200290</v>
      </c>
      <c r="R134" s="3">
        <f t="shared" si="89"/>
        <v>205360</v>
      </c>
      <c r="S134" s="3">
        <f t="shared" si="89"/>
        <v>210430</v>
      </c>
      <c r="T134" s="3">
        <f t="shared" si="89"/>
        <v>215500</v>
      </c>
      <c r="U134" s="3">
        <f t="shared" si="89"/>
        <v>220570</v>
      </c>
      <c r="V134" s="3">
        <f t="shared" si="89"/>
        <v>225640</v>
      </c>
      <c r="W134" s="3">
        <f t="shared" si="89"/>
        <v>230710</v>
      </c>
      <c r="X134" s="3">
        <f t="shared" si="89"/>
        <v>235780</v>
      </c>
    </row>
    <row r="135" spans="1:24" s="9" customFormat="1" x14ac:dyDescent="0.15">
      <c r="A135" s="24" t="str">
        <f t="shared" si="86"/>
        <v>Ran</v>
      </c>
      <c r="B135" s="1">
        <v>0.16666666666666799</v>
      </c>
      <c r="C135" s="10" t="str">
        <f t="shared" si="90"/>
        <v>Ran0.166666666666668</v>
      </c>
      <c r="D135" s="4">
        <f t="shared" si="87"/>
        <v>5070</v>
      </c>
      <c r="E135" s="3">
        <f t="shared" si="88"/>
        <v>86540</v>
      </c>
      <c r="F135" s="3">
        <f t="shared" si="88"/>
        <v>91610</v>
      </c>
      <c r="G135" s="3">
        <f t="shared" si="88"/>
        <v>96680</v>
      </c>
      <c r="H135" s="3" t="s">
        <v>9</v>
      </c>
      <c r="I135" s="3" t="s">
        <v>9</v>
      </c>
      <c r="J135" s="3">
        <f t="shared" si="89"/>
        <v>137880</v>
      </c>
      <c r="K135" s="3">
        <f t="shared" si="89"/>
        <v>142950</v>
      </c>
      <c r="L135" s="3">
        <f t="shared" si="89"/>
        <v>148020</v>
      </c>
      <c r="M135" s="3">
        <f t="shared" si="89"/>
        <v>174940</v>
      </c>
      <c r="N135" s="3">
        <f t="shared" si="89"/>
        <v>180010</v>
      </c>
      <c r="O135" s="3">
        <f t="shared" si="89"/>
        <v>185080</v>
      </c>
      <c r="P135" s="3">
        <f t="shared" si="89"/>
        <v>190150</v>
      </c>
      <c r="Q135" s="3">
        <f t="shared" si="89"/>
        <v>195220</v>
      </c>
      <c r="R135" s="3">
        <f t="shared" si="89"/>
        <v>200290</v>
      </c>
      <c r="S135" s="3">
        <f t="shared" si="89"/>
        <v>205360</v>
      </c>
      <c r="T135" s="3">
        <f t="shared" si="89"/>
        <v>210430</v>
      </c>
      <c r="U135" s="3">
        <f t="shared" si="89"/>
        <v>215500</v>
      </c>
      <c r="V135" s="3">
        <f t="shared" si="89"/>
        <v>220570</v>
      </c>
      <c r="W135" s="3">
        <f t="shared" si="89"/>
        <v>225640</v>
      </c>
      <c r="X135" s="3">
        <f t="shared" si="89"/>
        <v>230710</v>
      </c>
    </row>
    <row r="136" spans="1:24" s="9" customFormat="1" x14ac:dyDescent="0.15">
      <c r="A136" s="24" t="str">
        <f t="shared" si="86"/>
        <v>Ran</v>
      </c>
      <c r="B136" s="1">
        <v>0.187500000000001</v>
      </c>
      <c r="C136" s="10" t="str">
        <f t="shared" si="90"/>
        <v>Ran0.187500000000001</v>
      </c>
      <c r="D136" s="4">
        <f t="shared" si="87"/>
        <v>5070</v>
      </c>
      <c r="E136" s="3">
        <f t="shared" si="88"/>
        <v>81470</v>
      </c>
      <c r="F136" s="3">
        <f t="shared" si="88"/>
        <v>86540</v>
      </c>
      <c r="G136" s="3">
        <f t="shared" si="88"/>
        <v>91610</v>
      </c>
      <c r="H136" s="3" t="s">
        <v>9</v>
      </c>
      <c r="I136" s="3" t="s">
        <v>9</v>
      </c>
      <c r="J136" s="3">
        <f t="shared" si="89"/>
        <v>132810</v>
      </c>
      <c r="K136" s="3">
        <f t="shared" si="89"/>
        <v>137880</v>
      </c>
      <c r="L136" s="3">
        <f t="shared" si="89"/>
        <v>142950</v>
      </c>
      <c r="M136" s="3">
        <f t="shared" si="89"/>
        <v>169870</v>
      </c>
      <c r="N136" s="3">
        <f t="shared" si="89"/>
        <v>174940</v>
      </c>
      <c r="O136" s="3">
        <f t="shared" si="89"/>
        <v>180010</v>
      </c>
      <c r="P136" s="3">
        <f t="shared" si="89"/>
        <v>185080</v>
      </c>
      <c r="Q136" s="3">
        <f t="shared" si="89"/>
        <v>190150</v>
      </c>
      <c r="R136" s="3">
        <f t="shared" si="89"/>
        <v>195220</v>
      </c>
      <c r="S136" s="3">
        <f t="shared" si="89"/>
        <v>200290</v>
      </c>
      <c r="T136" s="3">
        <f t="shared" si="89"/>
        <v>205360</v>
      </c>
      <c r="U136" s="3">
        <f t="shared" si="89"/>
        <v>210430</v>
      </c>
      <c r="V136" s="3">
        <f t="shared" si="89"/>
        <v>215500</v>
      </c>
      <c r="W136" s="3">
        <f t="shared" si="89"/>
        <v>220570</v>
      </c>
      <c r="X136" s="3">
        <f t="shared" si="89"/>
        <v>225640</v>
      </c>
    </row>
    <row r="137" spans="1:24" s="9" customFormat="1" x14ac:dyDescent="0.15">
      <c r="A137" s="24" t="str">
        <f t="shared" si="86"/>
        <v>Ran</v>
      </c>
      <c r="B137" s="1">
        <v>0.20833333333333401</v>
      </c>
      <c r="C137" s="10" t="str">
        <f t="shared" si="90"/>
        <v>Ran0.208333333333334</v>
      </c>
      <c r="D137" s="4">
        <f t="shared" si="87"/>
        <v>5070</v>
      </c>
      <c r="E137" s="3">
        <f t="shared" si="88"/>
        <v>76400</v>
      </c>
      <c r="F137" s="3">
        <f t="shared" si="88"/>
        <v>81470</v>
      </c>
      <c r="G137" s="3">
        <f t="shared" si="88"/>
        <v>86540</v>
      </c>
      <c r="H137" s="3" t="s">
        <v>9</v>
      </c>
      <c r="I137" s="3" t="s">
        <v>9</v>
      </c>
      <c r="J137" s="3">
        <f t="shared" si="89"/>
        <v>127740</v>
      </c>
      <c r="K137" s="3">
        <f t="shared" si="89"/>
        <v>132810</v>
      </c>
      <c r="L137" s="3">
        <f t="shared" si="89"/>
        <v>137880</v>
      </c>
      <c r="M137" s="3">
        <f t="shared" si="89"/>
        <v>164800</v>
      </c>
      <c r="N137" s="3">
        <f>N138+$D137</f>
        <v>169870</v>
      </c>
      <c r="O137" s="3">
        <f t="shared" si="89"/>
        <v>174940</v>
      </c>
      <c r="P137" s="3">
        <f t="shared" si="89"/>
        <v>180010</v>
      </c>
      <c r="Q137" s="3">
        <f t="shared" si="89"/>
        <v>185080</v>
      </c>
      <c r="R137" s="3">
        <f t="shared" si="89"/>
        <v>190150</v>
      </c>
      <c r="S137" s="3">
        <f t="shared" si="89"/>
        <v>195220</v>
      </c>
      <c r="T137" s="3">
        <f t="shared" si="89"/>
        <v>200290</v>
      </c>
      <c r="U137" s="3">
        <f t="shared" si="89"/>
        <v>205360</v>
      </c>
      <c r="V137" s="3">
        <f t="shared" si="89"/>
        <v>210430</v>
      </c>
      <c r="W137" s="3">
        <f t="shared" si="89"/>
        <v>215500</v>
      </c>
      <c r="X137" s="3">
        <f t="shared" si="89"/>
        <v>220570</v>
      </c>
    </row>
    <row r="138" spans="1:24" s="9" customFormat="1" x14ac:dyDescent="0.15">
      <c r="A138" s="24" t="str">
        <f>A139</f>
        <v>Ran</v>
      </c>
      <c r="B138" s="1">
        <v>0.22916666666666699</v>
      </c>
      <c r="C138" s="10" t="str">
        <f t="shared" si="90"/>
        <v>Ran0.229166666666667</v>
      </c>
      <c r="D138" s="4">
        <f t="shared" si="87"/>
        <v>5070</v>
      </c>
      <c r="E138" s="3">
        <f t="shared" si="88"/>
        <v>71330</v>
      </c>
      <c r="F138" s="3">
        <f t="shared" si="88"/>
        <v>76400</v>
      </c>
      <c r="G138" s="3">
        <f t="shared" si="88"/>
        <v>81470</v>
      </c>
      <c r="H138" s="3" t="s">
        <v>9</v>
      </c>
      <c r="I138" s="3" t="s">
        <v>9</v>
      </c>
      <c r="J138" s="3">
        <f t="shared" si="89"/>
        <v>122670</v>
      </c>
      <c r="K138" s="3">
        <f t="shared" si="89"/>
        <v>127740</v>
      </c>
      <c r="L138" s="3">
        <f t="shared" si="89"/>
        <v>132810</v>
      </c>
      <c r="M138" s="3">
        <f t="shared" si="89"/>
        <v>159730</v>
      </c>
      <c r="N138" s="3">
        <f t="shared" si="89"/>
        <v>164800</v>
      </c>
      <c r="O138" s="3">
        <f t="shared" si="89"/>
        <v>169870</v>
      </c>
      <c r="P138" s="3">
        <f t="shared" si="89"/>
        <v>174940</v>
      </c>
      <c r="Q138" s="3">
        <f t="shared" si="89"/>
        <v>180010</v>
      </c>
      <c r="R138" s="3">
        <f t="shared" si="89"/>
        <v>185080</v>
      </c>
      <c r="S138" s="3">
        <f t="shared" si="89"/>
        <v>190150</v>
      </c>
      <c r="T138" s="3">
        <f t="shared" si="89"/>
        <v>195220</v>
      </c>
      <c r="U138" s="3">
        <f t="shared" si="89"/>
        <v>200290</v>
      </c>
      <c r="V138" s="3">
        <f t="shared" si="89"/>
        <v>205360</v>
      </c>
      <c r="W138" s="3">
        <f t="shared" si="89"/>
        <v>210430</v>
      </c>
      <c r="X138" s="3">
        <f t="shared" si="89"/>
        <v>215500</v>
      </c>
    </row>
    <row r="139" spans="1:24" s="9" customFormat="1" x14ac:dyDescent="0.15">
      <c r="A139" s="23" t="s">
        <v>165</v>
      </c>
      <c r="B139" s="1">
        <v>0.25</v>
      </c>
      <c r="C139" s="10" t="str">
        <f t="shared" si="90"/>
        <v>Ran0.25</v>
      </c>
      <c r="D139" s="4">
        <f>D141</f>
        <v>5070</v>
      </c>
      <c r="E139" s="3">
        <f t="shared" si="88"/>
        <v>66260</v>
      </c>
      <c r="F139" s="3">
        <f t="shared" si="88"/>
        <v>71330</v>
      </c>
      <c r="G139" s="3">
        <f t="shared" si="88"/>
        <v>76400</v>
      </c>
      <c r="H139" s="3" t="s">
        <v>9</v>
      </c>
      <c r="I139" s="3" t="s">
        <v>9</v>
      </c>
      <c r="J139" s="3">
        <f t="shared" si="89"/>
        <v>117600</v>
      </c>
      <c r="K139" s="3">
        <f t="shared" si="89"/>
        <v>122670</v>
      </c>
      <c r="L139" s="3">
        <f t="shared" si="89"/>
        <v>127740</v>
      </c>
      <c r="M139" s="3">
        <f t="shared" si="89"/>
        <v>154660</v>
      </c>
      <c r="N139" s="3">
        <f>N140+$D139</f>
        <v>159730</v>
      </c>
      <c r="O139" s="3">
        <f t="shared" si="89"/>
        <v>164800</v>
      </c>
      <c r="P139" s="3">
        <f t="shared" si="89"/>
        <v>169870</v>
      </c>
      <c r="Q139" s="3">
        <f t="shared" si="89"/>
        <v>174940</v>
      </c>
      <c r="R139" s="3">
        <f t="shared" si="89"/>
        <v>180010</v>
      </c>
      <c r="S139" s="3">
        <f t="shared" si="89"/>
        <v>185080</v>
      </c>
      <c r="T139" s="3">
        <f t="shared" si="89"/>
        <v>190150</v>
      </c>
      <c r="U139" s="3">
        <f t="shared" si="89"/>
        <v>195220</v>
      </c>
      <c r="V139" s="3">
        <f t="shared" si="89"/>
        <v>200290</v>
      </c>
      <c r="W139" s="3">
        <f t="shared" si="89"/>
        <v>205360</v>
      </c>
      <c r="X139" s="3">
        <f t="shared" si="89"/>
        <v>210430</v>
      </c>
    </row>
    <row r="140" spans="1:24" s="9" customFormat="1" x14ac:dyDescent="0.15">
      <c r="A140" s="24" t="str">
        <f t="shared" ref="A140:A141" si="91">A139</f>
        <v>Ran</v>
      </c>
      <c r="B140" s="1">
        <v>0.27083333333333298</v>
      </c>
      <c r="C140" s="10" t="str">
        <f t="shared" si="90"/>
        <v>Ran0.270833333333333</v>
      </c>
      <c r="D140" s="4">
        <f>D141</f>
        <v>5070</v>
      </c>
      <c r="E140" s="3">
        <f t="shared" si="88"/>
        <v>61190</v>
      </c>
      <c r="F140" s="3">
        <f t="shared" si="88"/>
        <v>66260</v>
      </c>
      <c r="G140" s="3">
        <f t="shared" si="88"/>
        <v>71330</v>
      </c>
      <c r="H140" s="3" t="s">
        <v>9</v>
      </c>
      <c r="I140" s="3" t="s">
        <v>9</v>
      </c>
      <c r="J140" s="3">
        <f t="shared" si="89"/>
        <v>112530</v>
      </c>
      <c r="K140" s="3">
        <f t="shared" si="89"/>
        <v>117600</v>
      </c>
      <c r="L140" s="3">
        <f t="shared" si="89"/>
        <v>122670</v>
      </c>
      <c r="M140" s="3">
        <f t="shared" si="89"/>
        <v>149590</v>
      </c>
      <c r="N140" s="3">
        <f t="shared" si="89"/>
        <v>154660</v>
      </c>
      <c r="O140" s="3">
        <f t="shared" si="89"/>
        <v>159730</v>
      </c>
      <c r="P140" s="3">
        <f t="shared" si="89"/>
        <v>164800</v>
      </c>
      <c r="Q140" s="3">
        <f t="shared" si="89"/>
        <v>169870</v>
      </c>
      <c r="R140" s="3">
        <f t="shared" si="89"/>
        <v>174940</v>
      </c>
      <c r="S140" s="3">
        <f t="shared" si="89"/>
        <v>180010</v>
      </c>
      <c r="T140" s="3">
        <f t="shared" si="89"/>
        <v>185080</v>
      </c>
      <c r="U140" s="3">
        <f t="shared" si="89"/>
        <v>190150</v>
      </c>
      <c r="V140" s="3">
        <f t="shared" si="89"/>
        <v>195220</v>
      </c>
      <c r="W140" s="3">
        <f t="shared" si="89"/>
        <v>200290</v>
      </c>
      <c r="X140" s="3">
        <f t="shared" si="89"/>
        <v>205360</v>
      </c>
    </row>
    <row r="141" spans="1:24" x14ac:dyDescent="0.15">
      <c r="A141" s="24" t="str">
        <f t="shared" si="91"/>
        <v>Ran</v>
      </c>
      <c r="B141" s="1">
        <v>0.29166666666666669</v>
      </c>
      <c r="C141" s="10" t="str">
        <f t="shared" si="90"/>
        <v>Ran0.291666666666667</v>
      </c>
      <c r="D141" s="2">
        <v>5070</v>
      </c>
      <c r="E141" s="3">
        <f t="shared" si="88"/>
        <v>56120</v>
      </c>
      <c r="F141" s="3">
        <f t="shared" si="88"/>
        <v>61190</v>
      </c>
      <c r="G141" s="3">
        <f t="shared" si="88"/>
        <v>66260</v>
      </c>
      <c r="H141" s="3" t="s">
        <v>9</v>
      </c>
      <c r="I141" s="3" t="s">
        <v>9</v>
      </c>
      <c r="J141" s="3">
        <f t="shared" si="89"/>
        <v>107460</v>
      </c>
      <c r="K141" s="3">
        <f t="shared" si="89"/>
        <v>112530</v>
      </c>
      <c r="L141" s="3">
        <f t="shared" si="89"/>
        <v>117600</v>
      </c>
      <c r="M141" s="3">
        <f t="shared" si="89"/>
        <v>144520</v>
      </c>
      <c r="N141" s="3">
        <f>N142+$D141</f>
        <v>149590</v>
      </c>
      <c r="O141" s="3">
        <f t="shared" si="89"/>
        <v>154660</v>
      </c>
      <c r="P141" s="3">
        <f t="shared" si="89"/>
        <v>159730</v>
      </c>
      <c r="Q141" s="3">
        <f t="shared" si="89"/>
        <v>164800</v>
      </c>
      <c r="R141" s="3">
        <f t="shared" si="89"/>
        <v>169870</v>
      </c>
      <c r="S141" s="3">
        <f t="shared" si="89"/>
        <v>174940</v>
      </c>
      <c r="T141" s="3">
        <f t="shared" si="89"/>
        <v>180010</v>
      </c>
      <c r="U141" s="3">
        <f t="shared" si="89"/>
        <v>185080</v>
      </c>
      <c r="V141" s="3">
        <f t="shared" si="89"/>
        <v>190150</v>
      </c>
      <c r="W141" s="3">
        <f t="shared" si="89"/>
        <v>195220</v>
      </c>
      <c r="X141" s="3">
        <f t="shared" si="89"/>
        <v>200290</v>
      </c>
    </row>
    <row r="142" spans="1:24" x14ac:dyDescent="0.15">
      <c r="A142" s="24" t="str">
        <f>A141</f>
        <v>Ran</v>
      </c>
      <c r="B142" s="1">
        <v>0.3125</v>
      </c>
      <c r="C142" s="10" t="str">
        <f t="shared" si="90"/>
        <v>Ran0.3125</v>
      </c>
      <c r="D142" s="4">
        <f>D141</f>
        <v>5070</v>
      </c>
      <c r="E142" s="3">
        <f t="shared" si="88"/>
        <v>51050</v>
      </c>
      <c r="F142" s="3">
        <f t="shared" si="88"/>
        <v>56120</v>
      </c>
      <c r="G142" s="3">
        <f t="shared" si="88"/>
        <v>61190</v>
      </c>
      <c r="H142" s="3" t="s">
        <v>9</v>
      </c>
      <c r="I142" s="3" t="s">
        <v>9</v>
      </c>
      <c r="J142" s="3">
        <f t="shared" si="89"/>
        <v>102390</v>
      </c>
      <c r="K142" s="3">
        <f t="shared" si="89"/>
        <v>107460</v>
      </c>
      <c r="L142" s="3">
        <f t="shared" si="89"/>
        <v>112530</v>
      </c>
      <c r="M142" s="3">
        <f t="shared" si="89"/>
        <v>139450</v>
      </c>
      <c r="N142" s="3">
        <f>N143+$D142</f>
        <v>144520</v>
      </c>
      <c r="O142" s="3">
        <f t="shared" si="89"/>
        <v>149590</v>
      </c>
      <c r="P142" s="3">
        <f t="shared" si="89"/>
        <v>154660</v>
      </c>
      <c r="Q142" s="3">
        <f t="shared" si="89"/>
        <v>159730</v>
      </c>
      <c r="R142" s="3">
        <f t="shared" si="89"/>
        <v>164800</v>
      </c>
      <c r="S142" s="3">
        <f t="shared" si="89"/>
        <v>169870</v>
      </c>
      <c r="T142" s="3">
        <f t="shared" si="89"/>
        <v>174940</v>
      </c>
      <c r="U142" s="3">
        <f t="shared" si="89"/>
        <v>180010</v>
      </c>
      <c r="V142" s="3">
        <f t="shared" si="89"/>
        <v>185080</v>
      </c>
      <c r="W142" s="3">
        <f t="shared" si="89"/>
        <v>190150</v>
      </c>
      <c r="X142" s="3">
        <f t="shared" si="89"/>
        <v>195220</v>
      </c>
    </row>
    <row r="143" spans="1:24" x14ac:dyDescent="0.15">
      <c r="A143" s="24" t="str">
        <f t="shared" ref="A143:A151" si="92">A142</f>
        <v>Ran</v>
      </c>
      <c r="B143" s="1">
        <v>0.33333333333333298</v>
      </c>
      <c r="C143" s="10" t="str">
        <f t="shared" si="90"/>
        <v>Ran0.333333333333333</v>
      </c>
      <c r="D143" s="2">
        <v>3740</v>
      </c>
      <c r="E143" s="3">
        <f t="shared" ref="E143:G144" si="93">E144+$D143</f>
        <v>45980</v>
      </c>
      <c r="F143" s="3">
        <f t="shared" si="93"/>
        <v>51050</v>
      </c>
      <c r="G143" s="3">
        <f t="shared" si="93"/>
        <v>56120</v>
      </c>
      <c r="H143" s="3" t="s">
        <v>9</v>
      </c>
      <c r="I143" s="3" t="s">
        <v>9</v>
      </c>
      <c r="J143" s="3">
        <f t="shared" ref="J143:X144" si="94">J144+$D143</f>
        <v>97320</v>
      </c>
      <c r="K143" s="3">
        <f t="shared" si="94"/>
        <v>102390</v>
      </c>
      <c r="L143" s="3">
        <f t="shared" si="94"/>
        <v>107460</v>
      </c>
      <c r="M143" s="3">
        <f t="shared" si="94"/>
        <v>134380</v>
      </c>
      <c r="N143" s="3">
        <f>N144+$D143</f>
        <v>139450</v>
      </c>
      <c r="O143" s="3">
        <f t="shared" ref="O143:X143" si="95">O144+$D143</f>
        <v>144520</v>
      </c>
      <c r="P143" s="3">
        <f t="shared" si="95"/>
        <v>149590</v>
      </c>
      <c r="Q143" s="3">
        <f t="shared" si="95"/>
        <v>154660</v>
      </c>
      <c r="R143" s="3">
        <f t="shared" si="95"/>
        <v>159730</v>
      </c>
      <c r="S143" s="3">
        <f t="shared" si="95"/>
        <v>164800</v>
      </c>
      <c r="T143" s="3">
        <f t="shared" si="95"/>
        <v>169870</v>
      </c>
      <c r="U143" s="3">
        <f t="shared" si="95"/>
        <v>174940</v>
      </c>
      <c r="V143" s="3">
        <f t="shared" si="95"/>
        <v>180010</v>
      </c>
      <c r="W143" s="3">
        <f t="shared" si="95"/>
        <v>185080</v>
      </c>
      <c r="X143" s="3">
        <f t="shared" si="95"/>
        <v>190150</v>
      </c>
    </row>
    <row r="144" spans="1:24" x14ac:dyDescent="0.15">
      <c r="A144" s="24" t="str">
        <f t="shared" si="92"/>
        <v>Ran</v>
      </c>
      <c r="B144" s="1">
        <v>0.35416666666666702</v>
      </c>
      <c r="C144" s="10" t="str">
        <f t="shared" si="90"/>
        <v>Ran0.354166666666667</v>
      </c>
      <c r="D144" s="4">
        <f t="shared" ref="D144" si="96">D143</f>
        <v>3740</v>
      </c>
      <c r="E144" s="3">
        <f>E145+$D144</f>
        <v>42240</v>
      </c>
      <c r="F144" s="3">
        <f t="shared" si="93"/>
        <v>47310</v>
      </c>
      <c r="G144" s="3">
        <f t="shared" si="93"/>
        <v>52380</v>
      </c>
      <c r="H144" s="3" t="s">
        <v>9</v>
      </c>
      <c r="I144" s="3" t="s">
        <v>9</v>
      </c>
      <c r="J144" s="3">
        <f t="shared" si="94"/>
        <v>93580</v>
      </c>
      <c r="K144" s="3">
        <f t="shared" si="94"/>
        <v>98650</v>
      </c>
      <c r="L144" s="3">
        <f t="shared" si="94"/>
        <v>103720</v>
      </c>
      <c r="M144" s="3">
        <f t="shared" si="94"/>
        <v>130640</v>
      </c>
      <c r="N144" s="3">
        <f t="shared" si="94"/>
        <v>135710</v>
      </c>
      <c r="O144" s="3">
        <f t="shared" si="94"/>
        <v>140780</v>
      </c>
      <c r="P144" s="3">
        <f t="shared" si="94"/>
        <v>145850</v>
      </c>
      <c r="Q144" s="3">
        <f t="shared" si="94"/>
        <v>150920</v>
      </c>
      <c r="R144" s="3">
        <f t="shared" si="94"/>
        <v>155990</v>
      </c>
      <c r="S144" s="3">
        <f t="shared" si="94"/>
        <v>161060</v>
      </c>
      <c r="T144" s="3">
        <f t="shared" si="94"/>
        <v>166130</v>
      </c>
      <c r="U144" s="3">
        <f t="shared" si="94"/>
        <v>171200</v>
      </c>
      <c r="V144" s="3">
        <f t="shared" si="94"/>
        <v>176270</v>
      </c>
      <c r="W144" s="3">
        <f t="shared" si="94"/>
        <v>181340</v>
      </c>
      <c r="X144" s="3">
        <f t="shared" si="94"/>
        <v>186410</v>
      </c>
    </row>
    <row r="145" spans="1:24" x14ac:dyDescent="0.15">
      <c r="A145" s="24" t="str">
        <f t="shared" si="92"/>
        <v>Ran</v>
      </c>
      <c r="B145" s="1">
        <v>0.375</v>
      </c>
      <c r="C145" s="10" t="str">
        <f t="shared" si="90"/>
        <v>Ran0.375</v>
      </c>
      <c r="D145" s="2">
        <v>0</v>
      </c>
      <c r="E145" s="2">
        <v>38500</v>
      </c>
      <c r="F145" s="3">
        <f>E145+$D146</f>
        <v>43570</v>
      </c>
      <c r="G145" s="3">
        <f>F145+$D146</f>
        <v>48640</v>
      </c>
      <c r="H145" s="3" t="s">
        <v>9</v>
      </c>
      <c r="I145" s="3" t="s">
        <v>9</v>
      </c>
      <c r="J145" s="2">
        <v>89840</v>
      </c>
      <c r="K145" s="3">
        <f>J145+$D146</f>
        <v>94910</v>
      </c>
      <c r="L145" s="3">
        <f>K145+$D146</f>
        <v>99980</v>
      </c>
      <c r="M145" s="2">
        <v>126900</v>
      </c>
      <c r="N145" s="25">
        <f>M145+$D149</f>
        <v>131970</v>
      </c>
      <c r="O145" s="25">
        <f>N145+$D149</f>
        <v>137040</v>
      </c>
      <c r="P145" s="25">
        <f>O145+$D149</f>
        <v>142110</v>
      </c>
      <c r="Q145" s="25">
        <f t="shared" ref="Q145:V145" si="97">P145+$D149</f>
        <v>147180</v>
      </c>
      <c r="R145" s="25">
        <f t="shared" si="97"/>
        <v>152250</v>
      </c>
      <c r="S145" s="25">
        <f t="shared" si="97"/>
        <v>157320</v>
      </c>
      <c r="T145" s="25">
        <f t="shared" si="97"/>
        <v>162390</v>
      </c>
      <c r="U145" s="25">
        <f t="shared" si="97"/>
        <v>167460</v>
      </c>
      <c r="V145" s="25">
        <f t="shared" si="97"/>
        <v>172530</v>
      </c>
      <c r="W145" s="25">
        <f>V145+$D149</f>
        <v>177600</v>
      </c>
      <c r="X145" s="25">
        <f t="shared" ref="X145" si="98">W145+$D149</f>
        <v>182670</v>
      </c>
    </row>
    <row r="146" spans="1:24" x14ac:dyDescent="0.15">
      <c r="A146" s="24" t="str">
        <f t="shared" si="92"/>
        <v>Ran</v>
      </c>
      <c r="B146" s="1">
        <v>0.5</v>
      </c>
      <c r="C146" s="10" t="str">
        <f t="shared" si="90"/>
        <v>Ran0.5</v>
      </c>
      <c r="D146" s="2">
        <v>5070</v>
      </c>
      <c r="E146" s="3" t="s">
        <v>9</v>
      </c>
      <c r="F146" s="3" t="s">
        <v>9</v>
      </c>
      <c r="G146" s="3" t="s">
        <v>9</v>
      </c>
      <c r="H146" s="3" t="s">
        <v>9</v>
      </c>
      <c r="I146" s="3" t="s">
        <v>9</v>
      </c>
      <c r="J146" s="3">
        <f>J147+$D146</f>
        <v>61480</v>
      </c>
      <c r="K146" s="3">
        <f t="shared" ref="K146:X147" si="99">K147+$D146</f>
        <v>66550</v>
      </c>
      <c r="L146" s="3">
        <f t="shared" si="99"/>
        <v>71620</v>
      </c>
      <c r="M146" s="3">
        <f t="shared" si="99"/>
        <v>112690</v>
      </c>
      <c r="N146" s="3">
        <f t="shared" si="99"/>
        <v>117760</v>
      </c>
      <c r="O146" s="3">
        <f t="shared" si="99"/>
        <v>122830</v>
      </c>
      <c r="P146" s="3">
        <f t="shared" si="99"/>
        <v>127900</v>
      </c>
      <c r="Q146" s="3">
        <f t="shared" si="99"/>
        <v>132970</v>
      </c>
      <c r="R146" s="3">
        <f t="shared" si="99"/>
        <v>138040</v>
      </c>
      <c r="S146" s="3">
        <f t="shared" si="99"/>
        <v>143110</v>
      </c>
      <c r="T146" s="3">
        <f t="shared" si="99"/>
        <v>148180</v>
      </c>
      <c r="U146" s="3">
        <f t="shared" si="99"/>
        <v>153250</v>
      </c>
      <c r="V146" s="3">
        <f t="shared" si="99"/>
        <v>158320</v>
      </c>
      <c r="W146" s="3">
        <f t="shared" si="99"/>
        <v>163390</v>
      </c>
      <c r="X146" s="3">
        <f t="shared" si="99"/>
        <v>168460</v>
      </c>
    </row>
    <row r="147" spans="1:24" x14ac:dyDescent="0.15">
      <c r="A147" s="24" t="str">
        <f t="shared" si="92"/>
        <v>Ran</v>
      </c>
      <c r="B147" s="1">
        <v>0.52083333333333304</v>
      </c>
      <c r="C147" s="10" t="str">
        <f t="shared" si="90"/>
        <v>Ran0.520833333333333</v>
      </c>
      <c r="D147" s="4">
        <f>D146</f>
        <v>5070</v>
      </c>
      <c r="E147" s="3" t="s">
        <v>9</v>
      </c>
      <c r="F147" s="3" t="s">
        <v>9</v>
      </c>
      <c r="G147" s="3" t="s">
        <v>9</v>
      </c>
      <c r="H147" s="3" t="s">
        <v>9</v>
      </c>
      <c r="I147" s="3" t="s">
        <v>9</v>
      </c>
      <c r="J147" s="3">
        <f>J148+$D147</f>
        <v>56410</v>
      </c>
      <c r="K147" s="3">
        <f t="shared" si="99"/>
        <v>61480</v>
      </c>
      <c r="L147" s="3">
        <f t="shared" si="99"/>
        <v>66550</v>
      </c>
      <c r="M147" s="3">
        <f t="shared" si="99"/>
        <v>107620</v>
      </c>
      <c r="N147" s="3">
        <f t="shared" si="99"/>
        <v>112690</v>
      </c>
      <c r="O147" s="3">
        <f t="shared" si="99"/>
        <v>117760</v>
      </c>
      <c r="P147" s="3">
        <f t="shared" si="99"/>
        <v>122830</v>
      </c>
      <c r="Q147" s="3">
        <f t="shared" si="99"/>
        <v>127900</v>
      </c>
      <c r="R147" s="3">
        <f t="shared" si="99"/>
        <v>132970</v>
      </c>
      <c r="S147" s="3">
        <f t="shared" si="99"/>
        <v>138040</v>
      </c>
      <c r="T147" s="3">
        <f t="shared" si="99"/>
        <v>143110</v>
      </c>
      <c r="U147" s="3">
        <f t="shared" si="99"/>
        <v>148180</v>
      </c>
      <c r="V147" s="3">
        <f t="shared" si="99"/>
        <v>153250</v>
      </c>
      <c r="W147" s="3">
        <f t="shared" si="99"/>
        <v>158320</v>
      </c>
      <c r="X147" s="3">
        <f t="shared" si="99"/>
        <v>163390</v>
      </c>
    </row>
    <row r="148" spans="1:24" x14ac:dyDescent="0.15">
      <c r="A148" s="24" t="str">
        <f t="shared" si="92"/>
        <v>Ran</v>
      </c>
      <c r="B148" s="1">
        <v>0.54166666666666696</v>
      </c>
      <c r="C148" s="10" t="str">
        <f t="shared" si="90"/>
        <v>Ran0.541666666666667</v>
      </c>
      <c r="D148" s="2">
        <v>0</v>
      </c>
      <c r="E148" s="3" t="s">
        <v>9</v>
      </c>
      <c r="F148" s="3" t="s">
        <v>9</v>
      </c>
      <c r="G148" s="3" t="s">
        <v>9</v>
      </c>
      <c r="H148" s="3" t="s">
        <v>9</v>
      </c>
      <c r="I148" s="3" t="s">
        <v>9</v>
      </c>
      <c r="J148" s="2">
        <v>51340</v>
      </c>
      <c r="K148" s="25">
        <f>J148+$D149</f>
        <v>56410</v>
      </c>
      <c r="L148" s="25">
        <f>K148+$D149</f>
        <v>61480</v>
      </c>
      <c r="M148" s="2">
        <v>102550</v>
      </c>
      <c r="N148" s="25">
        <f t="shared" ref="N148:X148" si="100">M148+$D149</f>
        <v>107620</v>
      </c>
      <c r="O148" s="25">
        <f t="shared" si="100"/>
        <v>112690</v>
      </c>
      <c r="P148" s="25">
        <f t="shared" si="100"/>
        <v>117760</v>
      </c>
      <c r="Q148" s="25">
        <f t="shared" si="100"/>
        <v>122830</v>
      </c>
      <c r="R148" s="25">
        <f t="shared" si="100"/>
        <v>127900</v>
      </c>
      <c r="S148" s="25">
        <f t="shared" si="100"/>
        <v>132970</v>
      </c>
      <c r="T148" s="25">
        <f t="shared" si="100"/>
        <v>138040</v>
      </c>
      <c r="U148" s="25">
        <f t="shared" si="100"/>
        <v>143110</v>
      </c>
      <c r="V148" s="25">
        <f t="shared" si="100"/>
        <v>148180</v>
      </c>
      <c r="W148" s="25">
        <f t="shared" si="100"/>
        <v>153250</v>
      </c>
      <c r="X148" s="25">
        <f t="shared" si="100"/>
        <v>158320</v>
      </c>
    </row>
    <row r="149" spans="1:24" x14ac:dyDescent="0.15">
      <c r="A149" s="24" t="str">
        <f t="shared" si="92"/>
        <v>Ran</v>
      </c>
      <c r="B149" s="1">
        <v>0.70833333333333304</v>
      </c>
      <c r="C149" s="10" t="str">
        <f t="shared" si="90"/>
        <v>Ran0.708333333333333</v>
      </c>
      <c r="D149" s="2">
        <v>5070</v>
      </c>
      <c r="E149" s="3" t="s">
        <v>9</v>
      </c>
      <c r="F149" s="3" t="s">
        <v>9</v>
      </c>
      <c r="G149" s="3" t="s">
        <v>9</v>
      </c>
      <c r="H149" s="3" t="s">
        <v>9</v>
      </c>
      <c r="I149" s="3" t="s">
        <v>9</v>
      </c>
      <c r="J149" s="3" t="s">
        <v>9</v>
      </c>
      <c r="K149" s="3" t="s">
        <v>9</v>
      </c>
      <c r="L149" s="3" t="s">
        <v>9</v>
      </c>
      <c r="M149" s="3">
        <f t="shared" ref="M149:X150" si="101">M150+$D149</f>
        <v>61350</v>
      </c>
      <c r="N149" s="3">
        <f>N150+$D149</f>
        <v>66420</v>
      </c>
      <c r="O149" s="3">
        <f t="shared" ref="O149:X149" si="102">O150+$D149</f>
        <v>71490</v>
      </c>
      <c r="P149" s="3">
        <f t="shared" si="102"/>
        <v>76560</v>
      </c>
      <c r="Q149" s="3">
        <f t="shared" si="102"/>
        <v>81630</v>
      </c>
      <c r="R149" s="3">
        <f t="shared" si="102"/>
        <v>86700</v>
      </c>
      <c r="S149" s="3">
        <f t="shared" si="102"/>
        <v>91770</v>
      </c>
      <c r="T149" s="3">
        <f t="shared" si="102"/>
        <v>96840</v>
      </c>
      <c r="U149" s="3">
        <f t="shared" si="102"/>
        <v>101910</v>
      </c>
      <c r="V149" s="3">
        <f t="shared" si="102"/>
        <v>106980</v>
      </c>
      <c r="W149" s="3">
        <f t="shared" si="102"/>
        <v>112050</v>
      </c>
      <c r="X149" s="3">
        <f t="shared" si="102"/>
        <v>117120</v>
      </c>
    </row>
    <row r="150" spans="1:24" x14ac:dyDescent="0.15">
      <c r="A150" s="24" t="str">
        <f t="shared" si="92"/>
        <v>Ran</v>
      </c>
      <c r="B150" s="1">
        <v>0.72916666666666696</v>
      </c>
      <c r="C150" s="10" t="str">
        <f t="shared" si="90"/>
        <v>Ran0.729166666666667</v>
      </c>
      <c r="D150" s="4">
        <f>D149</f>
        <v>5070</v>
      </c>
      <c r="E150" s="3" t="s">
        <v>9</v>
      </c>
      <c r="F150" s="3" t="s">
        <v>9</v>
      </c>
      <c r="G150" s="3" t="s">
        <v>9</v>
      </c>
      <c r="H150" s="3" t="s">
        <v>9</v>
      </c>
      <c r="I150" s="3" t="s">
        <v>9</v>
      </c>
      <c r="J150" s="3" t="s">
        <v>9</v>
      </c>
      <c r="K150" s="3" t="s">
        <v>9</v>
      </c>
      <c r="L150" s="3" t="s">
        <v>9</v>
      </c>
      <c r="M150" s="3">
        <f t="shared" si="101"/>
        <v>56280</v>
      </c>
      <c r="N150" s="3">
        <f t="shared" si="101"/>
        <v>61350</v>
      </c>
      <c r="O150" s="3">
        <f t="shared" si="101"/>
        <v>66420</v>
      </c>
      <c r="P150" s="3">
        <f t="shared" si="101"/>
        <v>71490</v>
      </c>
      <c r="Q150" s="3">
        <f t="shared" si="101"/>
        <v>76560</v>
      </c>
      <c r="R150" s="3">
        <f t="shared" si="101"/>
        <v>81630</v>
      </c>
      <c r="S150" s="3">
        <f t="shared" si="101"/>
        <v>86700</v>
      </c>
      <c r="T150" s="3">
        <f t="shared" si="101"/>
        <v>91770</v>
      </c>
      <c r="U150" s="3">
        <f t="shared" si="101"/>
        <v>96840</v>
      </c>
      <c r="V150" s="3">
        <f t="shared" si="101"/>
        <v>101910</v>
      </c>
      <c r="W150" s="3">
        <f t="shared" si="101"/>
        <v>106980</v>
      </c>
      <c r="X150" s="3">
        <f t="shared" si="101"/>
        <v>112050</v>
      </c>
    </row>
    <row r="151" spans="1:24" x14ac:dyDescent="0.15">
      <c r="A151" s="24" t="str">
        <f t="shared" si="92"/>
        <v>Ran</v>
      </c>
      <c r="B151" s="1">
        <v>0.75</v>
      </c>
      <c r="C151" s="10" t="str">
        <f t="shared" si="90"/>
        <v>Ran0.75</v>
      </c>
      <c r="D151" s="2">
        <v>0</v>
      </c>
      <c r="E151" s="3" t="s">
        <v>9</v>
      </c>
      <c r="F151" s="3" t="s">
        <v>9</v>
      </c>
      <c r="G151" s="3" t="s">
        <v>9</v>
      </c>
      <c r="H151" s="3" t="s">
        <v>9</v>
      </c>
      <c r="I151" s="3" t="s">
        <v>9</v>
      </c>
      <c r="J151" s="3" t="s">
        <v>9</v>
      </c>
      <c r="K151" s="3" t="s">
        <v>9</v>
      </c>
      <c r="L151" s="3" t="s">
        <v>9</v>
      </c>
      <c r="M151" s="2">
        <v>51210</v>
      </c>
      <c r="N151" s="3">
        <f>M151+$D149</f>
        <v>56280</v>
      </c>
      <c r="O151" s="3">
        <f t="shared" ref="O151:T151" si="103">N151+$D149</f>
        <v>61350</v>
      </c>
      <c r="P151" s="3">
        <f t="shared" si="103"/>
        <v>66420</v>
      </c>
      <c r="Q151" s="3">
        <f>P151+$D149</f>
        <v>71490</v>
      </c>
      <c r="R151" s="3">
        <f t="shared" si="103"/>
        <v>76560</v>
      </c>
      <c r="S151" s="3">
        <f t="shared" si="103"/>
        <v>81630</v>
      </c>
      <c r="T151" s="3">
        <f t="shared" si="103"/>
        <v>86700</v>
      </c>
      <c r="U151" s="25">
        <f t="shared" ref="U151:X151" si="104">T151+$D150</f>
        <v>91770</v>
      </c>
      <c r="V151" s="25">
        <f t="shared" si="104"/>
        <v>96840</v>
      </c>
      <c r="W151" s="25">
        <f t="shared" si="104"/>
        <v>101910</v>
      </c>
      <c r="X151" s="25">
        <f t="shared" si="104"/>
        <v>106980</v>
      </c>
    </row>
    <row r="152" spans="1:24" s="9" customFormat="1" x14ac:dyDescent="0.15">
      <c r="A152" s="24" t="str">
        <f t="shared" ref="A152:A162" si="105">A153</f>
        <v>Ran1/2</v>
      </c>
      <c r="B152" s="1">
        <v>3.9968028886505604E-15</v>
      </c>
      <c r="C152" s="10" t="str">
        <f t="shared" si="90"/>
        <v>Ran1/23.99680288865056E-15</v>
      </c>
      <c r="D152" s="4">
        <f t="shared" ref="D152:D163" si="106">D154</f>
        <v>2540</v>
      </c>
      <c r="E152" s="3">
        <f t="shared" ref="E152:G167" si="107">E153+$D152</f>
        <v>63630</v>
      </c>
      <c r="F152" s="3">
        <f t="shared" si="107"/>
        <v>66170</v>
      </c>
      <c r="G152" s="3">
        <f t="shared" si="107"/>
        <v>68710</v>
      </c>
      <c r="H152" s="3" t="s">
        <v>9</v>
      </c>
      <c r="I152" s="3" t="s">
        <v>9</v>
      </c>
      <c r="J152" s="3">
        <f t="shared" ref="J152:X167" si="108">J153+$D152</f>
        <v>89300</v>
      </c>
      <c r="K152" s="3">
        <f t="shared" si="108"/>
        <v>91840</v>
      </c>
      <c r="L152" s="3">
        <f t="shared" si="108"/>
        <v>94380</v>
      </c>
      <c r="M152" s="3">
        <f t="shared" si="108"/>
        <v>107830</v>
      </c>
      <c r="N152" s="3">
        <f t="shared" si="108"/>
        <v>110370</v>
      </c>
      <c r="O152" s="3">
        <f t="shared" si="108"/>
        <v>112910</v>
      </c>
      <c r="P152" s="3">
        <f t="shared" si="108"/>
        <v>115450</v>
      </c>
      <c r="Q152" s="3">
        <f t="shared" si="108"/>
        <v>117990</v>
      </c>
      <c r="R152" s="3">
        <f t="shared" si="108"/>
        <v>120530</v>
      </c>
      <c r="S152" s="3">
        <f t="shared" si="108"/>
        <v>123070</v>
      </c>
      <c r="T152" s="3">
        <f t="shared" si="108"/>
        <v>125610</v>
      </c>
      <c r="U152" s="3">
        <f t="shared" si="108"/>
        <v>128150</v>
      </c>
      <c r="V152" s="3">
        <f t="shared" si="108"/>
        <v>130690</v>
      </c>
      <c r="W152" s="3">
        <f t="shared" si="108"/>
        <v>133230</v>
      </c>
      <c r="X152" s="3">
        <f t="shared" si="108"/>
        <v>135770</v>
      </c>
    </row>
    <row r="153" spans="1:24" s="9" customFormat="1" x14ac:dyDescent="0.15">
      <c r="A153" s="24" t="str">
        <f t="shared" si="105"/>
        <v>Ran1/2</v>
      </c>
      <c r="B153" s="1">
        <v>2.0833333333336999E-2</v>
      </c>
      <c r="C153" s="10" t="str">
        <f t="shared" si="90"/>
        <v>Ran1/20.020833333333337</v>
      </c>
      <c r="D153" s="4">
        <f t="shared" si="106"/>
        <v>2540</v>
      </c>
      <c r="E153" s="3">
        <f t="shared" si="107"/>
        <v>61090</v>
      </c>
      <c r="F153" s="3">
        <f t="shared" si="107"/>
        <v>63630</v>
      </c>
      <c r="G153" s="3">
        <f t="shared" si="107"/>
        <v>66170</v>
      </c>
      <c r="H153" s="3" t="s">
        <v>9</v>
      </c>
      <c r="I153" s="3" t="s">
        <v>9</v>
      </c>
      <c r="J153" s="3">
        <f t="shared" si="108"/>
        <v>86760</v>
      </c>
      <c r="K153" s="3">
        <f t="shared" si="108"/>
        <v>89300</v>
      </c>
      <c r="L153" s="3">
        <f t="shared" si="108"/>
        <v>91840</v>
      </c>
      <c r="M153" s="3">
        <f t="shared" si="108"/>
        <v>105290</v>
      </c>
      <c r="N153" s="3">
        <f t="shared" si="108"/>
        <v>107830</v>
      </c>
      <c r="O153" s="3">
        <f t="shared" si="108"/>
        <v>110370</v>
      </c>
      <c r="P153" s="3">
        <f t="shared" si="108"/>
        <v>112910</v>
      </c>
      <c r="Q153" s="3">
        <f t="shared" si="108"/>
        <v>115450</v>
      </c>
      <c r="R153" s="3">
        <f t="shared" si="108"/>
        <v>117990</v>
      </c>
      <c r="S153" s="3">
        <f t="shared" si="108"/>
        <v>120530</v>
      </c>
      <c r="T153" s="3">
        <f t="shared" si="108"/>
        <v>123070</v>
      </c>
      <c r="U153" s="3">
        <f t="shared" si="108"/>
        <v>125610</v>
      </c>
      <c r="V153" s="3">
        <f t="shared" si="108"/>
        <v>128150</v>
      </c>
      <c r="W153" s="3">
        <f t="shared" si="108"/>
        <v>130690</v>
      </c>
      <c r="X153" s="3">
        <f t="shared" si="108"/>
        <v>133230</v>
      </c>
    </row>
    <row r="154" spans="1:24" s="9" customFormat="1" x14ac:dyDescent="0.15">
      <c r="A154" s="24" t="str">
        <f t="shared" si="105"/>
        <v>Ran1/2</v>
      </c>
      <c r="B154" s="1">
        <v>4.1666666666670002E-2</v>
      </c>
      <c r="C154" s="10" t="str">
        <f t="shared" si="90"/>
        <v>Ran1/20.04166666666667</v>
      </c>
      <c r="D154" s="4">
        <f t="shared" si="106"/>
        <v>2540</v>
      </c>
      <c r="E154" s="3">
        <f t="shared" si="107"/>
        <v>58550</v>
      </c>
      <c r="F154" s="3">
        <f t="shared" si="107"/>
        <v>61090</v>
      </c>
      <c r="G154" s="3">
        <f t="shared" si="107"/>
        <v>63630</v>
      </c>
      <c r="H154" s="3" t="s">
        <v>9</v>
      </c>
      <c r="I154" s="3" t="s">
        <v>9</v>
      </c>
      <c r="J154" s="3">
        <f t="shared" si="108"/>
        <v>84220</v>
      </c>
      <c r="K154" s="3">
        <f t="shared" si="108"/>
        <v>86760</v>
      </c>
      <c r="L154" s="3">
        <f t="shared" si="108"/>
        <v>89300</v>
      </c>
      <c r="M154" s="3">
        <f t="shared" si="108"/>
        <v>102750</v>
      </c>
      <c r="N154" s="3">
        <f t="shared" si="108"/>
        <v>105290</v>
      </c>
      <c r="O154" s="3">
        <f t="shared" si="108"/>
        <v>107830</v>
      </c>
      <c r="P154" s="3">
        <f t="shared" si="108"/>
        <v>110370</v>
      </c>
      <c r="Q154" s="3">
        <f t="shared" si="108"/>
        <v>112910</v>
      </c>
      <c r="R154" s="3">
        <f t="shared" si="108"/>
        <v>115450</v>
      </c>
      <c r="S154" s="3">
        <f t="shared" si="108"/>
        <v>117990</v>
      </c>
      <c r="T154" s="3">
        <f t="shared" si="108"/>
        <v>120530</v>
      </c>
      <c r="U154" s="3">
        <f t="shared" si="108"/>
        <v>123070</v>
      </c>
      <c r="V154" s="3">
        <f t="shared" si="108"/>
        <v>125610</v>
      </c>
      <c r="W154" s="3">
        <f t="shared" si="108"/>
        <v>128150</v>
      </c>
      <c r="X154" s="3">
        <f t="shared" si="108"/>
        <v>130690</v>
      </c>
    </row>
    <row r="155" spans="1:24" s="9" customFormat="1" x14ac:dyDescent="0.15">
      <c r="A155" s="24" t="str">
        <f t="shared" si="105"/>
        <v>Ran1/2</v>
      </c>
      <c r="B155" s="1">
        <v>6.2500000000002998E-2</v>
      </c>
      <c r="C155" s="10" t="str">
        <f t="shared" si="90"/>
        <v>Ran1/20.062500000000003</v>
      </c>
      <c r="D155" s="4">
        <f t="shared" si="106"/>
        <v>2540</v>
      </c>
      <c r="E155" s="3">
        <f t="shared" si="107"/>
        <v>56010</v>
      </c>
      <c r="F155" s="3">
        <f t="shared" si="107"/>
        <v>58550</v>
      </c>
      <c r="G155" s="3">
        <f t="shared" si="107"/>
        <v>61090</v>
      </c>
      <c r="H155" s="3" t="s">
        <v>9</v>
      </c>
      <c r="I155" s="3" t="s">
        <v>9</v>
      </c>
      <c r="J155" s="3">
        <f t="shared" si="108"/>
        <v>81680</v>
      </c>
      <c r="K155" s="3">
        <f t="shared" si="108"/>
        <v>84220</v>
      </c>
      <c r="L155" s="3">
        <f t="shared" si="108"/>
        <v>86760</v>
      </c>
      <c r="M155" s="3">
        <f t="shared" si="108"/>
        <v>100210</v>
      </c>
      <c r="N155" s="3">
        <f t="shared" si="108"/>
        <v>102750</v>
      </c>
      <c r="O155" s="3">
        <f t="shared" si="108"/>
        <v>105290</v>
      </c>
      <c r="P155" s="3">
        <f t="shared" si="108"/>
        <v>107830</v>
      </c>
      <c r="Q155" s="3">
        <f t="shared" si="108"/>
        <v>110370</v>
      </c>
      <c r="R155" s="3">
        <f t="shared" si="108"/>
        <v>112910</v>
      </c>
      <c r="S155" s="3">
        <f t="shared" si="108"/>
        <v>115450</v>
      </c>
      <c r="T155" s="3">
        <f t="shared" si="108"/>
        <v>117990</v>
      </c>
      <c r="U155" s="3">
        <f t="shared" si="108"/>
        <v>120530</v>
      </c>
      <c r="V155" s="3">
        <f t="shared" si="108"/>
        <v>123070</v>
      </c>
      <c r="W155" s="3">
        <f t="shared" si="108"/>
        <v>125610</v>
      </c>
      <c r="X155" s="3">
        <f t="shared" si="108"/>
        <v>128150</v>
      </c>
    </row>
    <row r="156" spans="1:24" s="9" customFormat="1" x14ac:dyDescent="0.15">
      <c r="A156" s="24" t="str">
        <f t="shared" si="105"/>
        <v>Ran1/2</v>
      </c>
      <c r="B156" s="1">
        <v>8.3333333333335993E-2</v>
      </c>
      <c r="C156" s="10" t="str">
        <f t="shared" si="90"/>
        <v>Ran1/20.083333333333336</v>
      </c>
      <c r="D156" s="4">
        <f t="shared" si="106"/>
        <v>2540</v>
      </c>
      <c r="E156" s="3">
        <f t="shared" si="107"/>
        <v>53470</v>
      </c>
      <c r="F156" s="3">
        <f t="shared" si="107"/>
        <v>56010</v>
      </c>
      <c r="G156" s="3">
        <f t="shared" si="107"/>
        <v>58550</v>
      </c>
      <c r="H156" s="3" t="s">
        <v>9</v>
      </c>
      <c r="I156" s="3" t="s">
        <v>9</v>
      </c>
      <c r="J156" s="3">
        <f t="shared" si="108"/>
        <v>79140</v>
      </c>
      <c r="K156" s="3">
        <f t="shared" si="108"/>
        <v>81680</v>
      </c>
      <c r="L156" s="3">
        <f t="shared" si="108"/>
        <v>84220</v>
      </c>
      <c r="M156" s="3">
        <f t="shared" si="108"/>
        <v>97670</v>
      </c>
      <c r="N156" s="3">
        <f t="shared" si="108"/>
        <v>100210</v>
      </c>
      <c r="O156" s="3">
        <f t="shared" si="108"/>
        <v>102750</v>
      </c>
      <c r="P156" s="3">
        <f t="shared" si="108"/>
        <v>105290</v>
      </c>
      <c r="Q156" s="3">
        <f t="shared" si="108"/>
        <v>107830</v>
      </c>
      <c r="R156" s="3">
        <f t="shared" si="108"/>
        <v>110370</v>
      </c>
      <c r="S156" s="3">
        <f t="shared" si="108"/>
        <v>112910</v>
      </c>
      <c r="T156" s="3">
        <f t="shared" si="108"/>
        <v>115450</v>
      </c>
      <c r="U156" s="3">
        <f t="shared" si="108"/>
        <v>117990</v>
      </c>
      <c r="V156" s="3">
        <f t="shared" si="108"/>
        <v>120530</v>
      </c>
      <c r="W156" s="3">
        <f t="shared" si="108"/>
        <v>123070</v>
      </c>
      <c r="X156" s="3">
        <f t="shared" si="108"/>
        <v>125610</v>
      </c>
    </row>
    <row r="157" spans="1:24" s="9" customFormat="1" x14ac:dyDescent="0.15">
      <c r="A157" s="24" t="str">
        <f t="shared" si="105"/>
        <v>Ran1/2</v>
      </c>
      <c r="B157" s="1">
        <v>0.104166666666669</v>
      </c>
      <c r="C157" s="10" t="str">
        <f t="shared" si="90"/>
        <v>Ran1/20.104166666666669</v>
      </c>
      <c r="D157" s="4">
        <f t="shared" si="106"/>
        <v>2540</v>
      </c>
      <c r="E157" s="3">
        <f t="shared" si="107"/>
        <v>50930</v>
      </c>
      <c r="F157" s="3">
        <f t="shared" si="107"/>
        <v>53470</v>
      </c>
      <c r="G157" s="3">
        <f t="shared" si="107"/>
        <v>56010</v>
      </c>
      <c r="H157" s="3" t="s">
        <v>9</v>
      </c>
      <c r="I157" s="3" t="s">
        <v>9</v>
      </c>
      <c r="J157" s="3">
        <f t="shared" si="108"/>
        <v>76600</v>
      </c>
      <c r="K157" s="3">
        <f t="shared" si="108"/>
        <v>79140</v>
      </c>
      <c r="L157" s="3">
        <f t="shared" si="108"/>
        <v>81680</v>
      </c>
      <c r="M157" s="3">
        <f t="shared" si="108"/>
        <v>95130</v>
      </c>
      <c r="N157" s="3">
        <f t="shared" si="108"/>
        <v>97670</v>
      </c>
      <c r="O157" s="3">
        <f t="shared" si="108"/>
        <v>100210</v>
      </c>
      <c r="P157" s="3">
        <f t="shared" si="108"/>
        <v>102750</v>
      </c>
      <c r="Q157" s="3">
        <f t="shared" si="108"/>
        <v>105290</v>
      </c>
      <c r="R157" s="3">
        <f t="shared" si="108"/>
        <v>107830</v>
      </c>
      <c r="S157" s="3">
        <f t="shared" si="108"/>
        <v>110370</v>
      </c>
      <c r="T157" s="3">
        <f t="shared" si="108"/>
        <v>112910</v>
      </c>
      <c r="U157" s="3">
        <f t="shared" si="108"/>
        <v>115450</v>
      </c>
      <c r="V157" s="3">
        <f t="shared" si="108"/>
        <v>117990</v>
      </c>
      <c r="W157" s="3">
        <f t="shared" si="108"/>
        <v>120530</v>
      </c>
      <c r="X157" s="3">
        <f t="shared" si="108"/>
        <v>123070</v>
      </c>
    </row>
    <row r="158" spans="1:24" s="9" customFormat="1" x14ac:dyDescent="0.15">
      <c r="A158" s="24" t="str">
        <f t="shared" si="105"/>
        <v>Ran1/2</v>
      </c>
      <c r="B158" s="1">
        <v>0.125000000000002</v>
      </c>
      <c r="C158" s="10" t="str">
        <f t="shared" si="90"/>
        <v>Ran1/20.125000000000002</v>
      </c>
      <c r="D158" s="4">
        <f t="shared" si="106"/>
        <v>2540</v>
      </c>
      <c r="E158" s="3">
        <f t="shared" si="107"/>
        <v>48390</v>
      </c>
      <c r="F158" s="3">
        <f t="shared" si="107"/>
        <v>50930</v>
      </c>
      <c r="G158" s="3">
        <f t="shared" si="107"/>
        <v>53470</v>
      </c>
      <c r="H158" s="3" t="s">
        <v>9</v>
      </c>
      <c r="I158" s="3" t="s">
        <v>9</v>
      </c>
      <c r="J158" s="3">
        <f t="shared" si="108"/>
        <v>74060</v>
      </c>
      <c r="K158" s="3">
        <f t="shared" si="108"/>
        <v>76600</v>
      </c>
      <c r="L158" s="3">
        <f t="shared" si="108"/>
        <v>79140</v>
      </c>
      <c r="M158" s="3">
        <f t="shared" si="108"/>
        <v>92590</v>
      </c>
      <c r="N158" s="3">
        <f t="shared" si="108"/>
        <v>95130</v>
      </c>
      <c r="O158" s="3">
        <f t="shared" si="108"/>
        <v>97670</v>
      </c>
      <c r="P158" s="3">
        <f t="shared" si="108"/>
        <v>100210</v>
      </c>
      <c r="Q158" s="3">
        <f t="shared" si="108"/>
        <v>102750</v>
      </c>
      <c r="R158" s="3">
        <f t="shared" si="108"/>
        <v>105290</v>
      </c>
      <c r="S158" s="3">
        <f t="shared" si="108"/>
        <v>107830</v>
      </c>
      <c r="T158" s="3">
        <f t="shared" si="108"/>
        <v>110370</v>
      </c>
      <c r="U158" s="3">
        <f t="shared" si="108"/>
        <v>112910</v>
      </c>
      <c r="V158" s="3">
        <f t="shared" si="108"/>
        <v>115450</v>
      </c>
      <c r="W158" s="3">
        <f t="shared" si="108"/>
        <v>117990</v>
      </c>
      <c r="X158" s="3">
        <f t="shared" si="108"/>
        <v>120530</v>
      </c>
    </row>
    <row r="159" spans="1:24" s="9" customFormat="1" x14ac:dyDescent="0.15">
      <c r="A159" s="24" t="str">
        <f t="shared" si="105"/>
        <v>Ran1/2</v>
      </c>
      <c r="B159" s="1">
        <v>0.14583333333333501</v>
      </c>
      <c r="C159" s="10" t="str">
        <f t="shared" si="90"/>
        <v>Ran1/20.145833333333335</v>
      </c>
      <c r="D159" s="4">
        <f t="shared" si="106"/>
        <v>2540</v>
      </c>
      <c r="E159" s="3">
        <f t="shared" si="107"/>
        <v>45850</v>
      </c>
      <c r="F159" s="3">
        <f t="shared" si="107"/>
        <v>48390</v>
      </c>
      <c r="G159" s="3">
        <f t="shared" si="107"/>
        <v>50930</v>
      </c>
      <c r="H159" s="3" t="s">
        <v>9</v>
      </c>
      <c r="I159" s="3" t="s">
        <v>9</v>
      </c>
      <c r="J159" s="3">
        <f t="shared" si="108"/>
        <v>71520</v>
      </c>
      <c r="K159" s="3">
        <f t="shared" si="108"/>
        <v>74060</v>
      </c>
      <c r="L159" s="3">
        <f t="shared" si="108"/>
        <v>76600</v>
      </c>
      <c r="M159" s="3">
        <f t="shared" si="108"/>
        <v>90050</v>
      </c>
      <c r="N159" s="3">
        <f t="shared" si="108"/>
        <v>92590</v>
      </c>
      <c r="O159" s="3">
        <f t="shared" si="108"/>
        <v>95130</v>
      </c>
      <c r="P159" s="3">
        <f t="shared" si="108"/>
        <v>97670</v>
      </c>
      <c r="Q159" s="3">
        <f t="shared" si="108"/>
        <v>100210</v>
      </c>
      <c r="R159" s="3">
        <f t="shared" si="108"/>
        <v>102750</v>
      </c>
      <c r="S159" s="3">
        <f t="shared" si="108"/>
        <v>105290</v>
      </c>
      <c r="T159" s="3">
        <f t="shared" si="108"/>
        <v>107830</v>
      </c>
      <c r="U159" s="3">
        <f t="shared" si="108"/>
        <v>110370</v>
      </c>
      <c r="V159" s="3">
        <f t="shared" si="108"/>
        <v>112910</v>
      </c>
      <c r="W159" s="3">
        <f t="shared" si="108"/>
        <v>115450</v>
      </c>
      <c r="X159" s="3">
        <f t="shared" si="108"/>
        <v>117990</v>
      </c>
    </row>
    <row r="160" spans="1:24" s="9" customFormat="1" x14ac:dyDescent="0.15">
      <c r="A160" s="24" t="str">
        <f t="shared" si="105"/>
        <v>Ran1/2</v>
      </c>
      <c r="B160" s="1">
        <v>0.16666666666666799</v>
      </c>
      <c r="C160" s="10" t="str">
        <f t="shared" si="90"/>
        <v>Ran1/20.166666666666668</v>
      </c>
      <c r="D160" s="4">
        <f t="shared" si="106"/>
        <v>2540</v>
      </c>
      <c r="E160" s="3">
        <f t="shared" si="107"/>
        <v>43310</v>
      </c>
      <c r="F160" s="3">
        <f t="shared" si="107"/>
        <v>45850</v>
      </c>
      <c r="G160" s="3">
        <f t="shared" si="107"/>
        <v>48390</v>
      </c>
      <c r="H160" s="3" t="s">
        <v>9</v>
      </c>
      <c r="I160" s="3" t="s">
        <v>9</v>
      </c>
      <c r="J160" s="3">
        <f t="shared" si="108"/>
        <v>68980</v>
      </c>
      <c r="K160" s="3">
        <f t="shared" si="108"/>
        <v>71520</v>
      </c>
      <c r="L160" s="3">
        <f t="shared" si="108"/>
        <v>74060</v>
      </c>
      <c r="M160" s="3">
        <f t="shared" si="108"/>
        <v>87510</v>
      </c>
      <c r="N160" s="3">
        <f t="shared" si="108"/>
        <v>90050</v>
      </c>
      <c r="O160" s="3">
        <f t="shared" si="108"/>
        <v>92590</v>
      </c>
      <c r="P160" s="3">
        <f t="shared" si="108"/>
        <v>95130</v>
      </c>
      <c r="Q160" s="3">
        <f t="shared" si="108"/>
        <v>97670</v>
      </c>
      <c r="R160" s="3">
        <f t="shared" si="108"/>
        <v>100210</v>
      </c>
      <c r="S160" s="3">
        <f t="shared" si="108"/>
        <v>102750</v>
      </c>
      <c r="T160" s="3">
        <f t="shared" si="108"/>
        <v>105290</v>
      </c>
      <c r="U160" s="3">
        <f t="shared" si="108"/>
        <v>107830</v>
      </c>
      <c r="V160" s="3">
        <f t="shared" si="108"/>
        <v>110370</v>
      </c>
      <c r="W160" s="3">
        <f t="shared" si="108"/>
        <v>112910</v>
      </c>
      <c r="X160" s="3">
        <f t="shared" si="108"/>
        <v>115450</v>
      </c>
    </row>
    <row r="161" spans="1:24" s="9" customFormat="1" x14ac:dyDescent="0.15">
      <c r="A161" s="24" t="str">
        <f t="shared" si="105"/>
        <v>Ran1/2</v>
      </c>
      <c r="B161" s="1">
        <v>0.187500000000001</v>
      </c>
      <c r="C161" s="10" t="str">
        <f t="shared" si="90"/>
        <v>Ran1/20.187500000000001</v>
      </c>
      <c r="D161" s="4">
        <f t="shared" si="106"/>
        <v>2540</v>
      </c>
      <c r="E161" s="3">
        <f t="shared" si="107"/>
        <v>40770</v>
      </c>
      <c r="F161" s="3">
        <f t="shared" si="107"/>
        <v>43310</v>
      </c>
      <c r="G161" s="3">
        <f t="shared" si="107"/>
        <v>45850</v>
      </c>
      <c r="H161" s="3" t="s">
        <v>9</v>
      </c>
      <c r="I161" s="3" t="s">
        <v>9</v>
      </c>
      <c r="J161" s="3">
        <f t="shared" si="108"/>
        <v>66440</v>
      </c>
      <c r="K161" s="3">
        <f t="shared" si="108"/>
        <v>68980</v>
      </c>
      <c r="L161" s="3">
        <f t="shared" si="108"/>
        <v>71520</v>
      </c>
      <c r="M161" s="3">
        <f t="shared" si="108"/>
        <v>84970</v>
      </c>
      <c r="N161" s="3">
        <f t="shared" si="108"/>
        <v>87510</v>
      </c>
      <c r="O161" s="3">
        <f t="shared" si="108"/>
        <v>90050</v>
      </c>
      <c r="P161" s="3">
        <f t="shared" si="108"/>
        <v>92590</v>
      </c>
      <c r="Q161" s="3">
        <f t="shared" si="108"/>
        <v>95130</v>
      </c>
      <c r="R161" s="3">
        <f t="shared" si="108"/>
        <v>97670</v>
      </c>
      <c r="S161" s="3">
        <f t="shared" si="108"/>
        <v>100210</v>
      </c>
      <c r="T161" s="3">
        <f t="shared" si="108"/>
        <v>102750</v>
      </c>
      <c r="U161" s="3">
        <f t="shared" si="108"/>
        <v>105290</v>
      </c>
      <c r="V161" s="3">
        <f t="shared" si="108"/>
        <v>107830</v>
      </c>
      <c r="W161" s="3">
        <f t="shared" si="108"/>
        <v>110370</v>
      </c>
      <c r="X161" s="3">
        <f t="shared" si="108"/>
        <v>112910</v>
      </c>
    </row>
    <row r="162" spans="1:24" s="9" customFormat="1" x14ac:dyDescent="0.15">
      <c r="A162" s="24" t="str">
        <f t="shared" si="105"/>
        <v>Ran1/2</v>
      </c>
      <c r="B162" s="1">
        <v>0.20833333333333401</v>
      </c>
      <c r="C162" s="10" t="str">
        <f t="shared" si="90"/>
        <v>Ran1/20.208333333333334</v>
      </c>
      <c r="D162" s="4">
        <f t="shared" si="106"/>
        <v>2540</v>
      </c>
      <c r="E162" s="3">
        <f t="shared" si="107"/>
        <v>38230</v>
      </c>
      <c r="F162" s="3">
        <f t="shared" si="107"/>
        <v>40770</v>
      </c>
      <c r="G162" s="3">
        <f t="shared" si="107"/>
        <v>43310</v>
      </c>
      <c r="H162" s="3" t="s">
        <v>9</v>
      </c>
      <c r="I162" s="3" t="s">
        <v>9</v>
      </c>
      <c r="J162" s="3">
        <f t="shared" si="108"/>
        <v>63900</v>
      </c>
      <c r="K162" s="3">
        <f t="shared" si="108"/>
        <v>66440</v>
      </c>
      <c r="L162" s="3">
        <f t="shared" si="108"/>
        <v>68980</v>
      </c>
      <c r="M162" s="3">
        <f t="shared" si="108"/>
        <v>82430</v>
      </c>
      <c r="N162" s="3">
        <f>N163+$D162</f>
        <v>84970</v>
      </c>
      <c r="O162" s="3">
        <f t="shared" si="108"/>
        <v>87510</v>
      </c>
      <c r="P162" s="3">
        <f t="shared" si="108"/>
        <v>90050</v>
      </c>
      <c r="Q162" s="3">
        <f t="shared" si="108"/>
        <v>92590</v>
      </c>
      <c r="R162" s="3">
        <f t="shared" si="108"/>
        <v>95130</v>
      </c>
      <c r="S162" s="3">
        <f t="shared" si="108"/>
        <v>97670</v>
      </c>
      <c r="T162" s="3">
        <f t="shared" si="108"/>
        <v>100210</v>
      </c>
      <c r="U162" s="3">
        <f t="shared" si="108"/>
        <v>102750</v>
      </c>
      <c r="V162" s="3">
        <f t="shared" si="108"/>
        <v>105290</v>
      </c>
      <c r="W162" s="3">
        <f t="shared" si="108"/>
        <v>107830</v>
      </c>
      <c r="X162" s="3">
        <f t="shared" si="108"/>
        <v>110370</v>
      </c>
    </row>
    <row r="163" spans="1:24" s="9" customFormat="1" x14ac:dyDescent="0.15">
      <c r="A163" s="24" t="str">
        <f>A164</f>
        <v>Ran1/2</v>
      </c>
      <c r="B163" s="1">
        <v>0.22916666666666699</v>
      </c>
      <c r="C163" s="10" t="str">
        <f t="shared" si="90"/>
        <v>Ran1/20.229166666666667</v>
      </c>
      <c r="D163" s="4">
        <f t="shared" si="106"/>
        <v>2540</v>
      </c>
      <c r="E163" s="3">
        <f t="shared" si="107"/>
        <v>35690</v>
      </c>
      <c r="F163" s="3">
        <f t="shared" si="107"/>
        <v>38230</v>
      </c>
      <c r="G163" s="3">
        <f t="shared" si="107"/>
        <v>40770</v>
      </c>
      <c r="H163" s="3" t="s">
        <v>9</v>
      </c>
      <c r="I163" s="3" t="s">
        <v>9</v>
      </c>
      <c r="J163" s="3">
        <f t="shared" si="108"/>
        <v>61360</v>
      </c>
      <c r="K163" s="3">
        <f t="shared" si="108"/>
        <v>63900</v>
      </c>
      <c r="L163" s="3">
        <f t="shared" si="108"/>
        <v>66440</v>
      </c>
      <c r="M163" s="3">
        <f t="shared" si="108"/>
        <v>79890</v>
      </c>
      <c r="N163" s="3">
        <f t="shared" si="108"/>
        <v>82430</v>
      </c>
      <c r="O163" s="3">
        <f t="shared" si="108"/>
        <v>84970</v>
      </c>
      <c r="P163" s="3">
        <f t="shared" si="108"/>
        <v>87510</v>
      </c>
      <c r="Q163" s="3">
        <f t="shared" si="108"/>
        <v>90050</v>
      </c>
      <c r="R163" s="3">
        <f t="shared" si="108"/>
        <v>92590</v>
      </c>
      <c r="S163" s="3">
        <f t="shared" si="108"/>
        <v>95130</v>
      </c>
      <c r="T163" s="3">
        <f t="shared" si="108"/>
        <v>97670</v>
      </c>
      <c r="U163" s="3">
        <f t="shared" si="108"/>
        <v>100210</v>
      </c>
      <c r="V163" s="3">
        <f t="shared" si="108"/>
        <v>102750</v>
      </c>
      <c r="W163" s="3">
        <f t="shared" si="108"/>
        <v>105290</v>
      </c>
      <c r="X163" s="3">
        <f t="shared" si="108"/>
        <v>107830</v>
      </c>
    </row>
    <row r="164" spans="1:24" s="9" customFormat="1" x14ac:dyDescent="0.15">
      <c r="A164" s="23" t="s">
        <v>239</v>
      </c>
      <c r="B164" s="1">
        <v>0.25</v>
      </c>
      <c r="C164" s="10" t="str">
        <f t="shared" si="90"/>
        <v>Ran1/20.25</v>
      </c>
      <c r="D164" s="4">
        <f>D166</f>
        <v>2540</v>
      </c>
      <c r="E164" s="3">
        <f t="shared" si="107"/>
        <v>33150</v>
      </c>
      <c r="F164" s="3">
        <f t="shared" si="107"/>
        <v>35690</v>
      </c>
      <c r="G164" s="3">
        <f t="shared" si="107"/>
        <v>38230</v>
      </c>
      <c r="H164" s="3" t="s">
        <v>9</v>
      </c>
      <c r="I164" s="3" t="s">
        <v>9</v>
      </c>
      <c r="J164" s="3">
        <f t="shared" si="108"/>
        <v>58820</v>
      </c>
      <c r="K164" s="3">
        <f t="shared" si="108"/>
        <v>61360</v>
      </c>
      <c r="L164" s="3">
        <f t="shared" si="108"/>
        <v>63900</v>
      </c>
      <c r="M164" s="3">
        <f t="shared" si="108"/>
        <v>77350</v>
      </c>
      <c r="N164" s="3">
        <f>N165+$D164</f>
        <v>79890</v>
      </c>
      <c r="O164" s="3">
        <f t="shared" si="108"/>
        <v>82430</v>
      </c>
      <c r="P164" s="3">
        <f t="shared" si="108"/>
        <v>84970</v>
      </c>
      <c r="Q164" s="3">
        <f t="shared" si="108"/>
        <v>87510</v>
      </c>
      <c r="R164" s="3">
        <f t="shared" si="108"/>
        <v>90050</v>
      </c>
      <c r="S164" s="3">
        <f t="shared" si="108"/>
        <v>92590</v>
      </c>
      <c r="T164" s="3">
        <f t="shared" si="108"/>
        <v>95130</v>
      </c>
      <c r="U164" s="3">
        <f t="shared" si="108"/>
        <v>97670</v>
      </c>
      <c r="V164" s="3">
        <f t="shared" si="108"/>
        <v>100210</v>
      </c>
      <c r="W164" s="3">
        <f t="shared" si="108"/>
        <v>102750</v>
      </c>
      <c r="X164" s="3">
        <f t="shared" si="108"/>
        <v>105290</v>
      </c>
    </row>
    <row r="165" spans="1:24" s="9" customFormat="1" x14ac:dyDescent="0.15">
      <c r="A165" s="24" t="str">
        <f t="shared" ref="A165" si="109">A164</f>
        <v>Ran1/2</v>
      </c>
      <c r="B165" s="1">
        <v>0.27083333333333298</v>
      </c>
      <c r="C165" s="10" t="str">
        <f t="shared" si="90"/>
        <v>Ran1/20.270833333333333</v>
      </c>
      <c r="D165" s="4">
        <f>D166</f>
        <v>2540</v>
      </c>
      <c r="E165" s="3">
        <f t="shared" si="107"/>
        <v>30610</v>
      </c>
      <c r="F165" s="3">
        <f t="shared" si="107"/>
        <v>33150</v>
      </c>
      <c r="G165" s="3">
        <f t="shared" si="107"/>
        <v>35690</v>
      </c>
      <c r="H165" s="3" t="s">
        <v>9</v>
      </c>
      <c r="I165" s="3" t="s">
        <v>9</v>
      </c>
      <c r="J165" s="3">
        <f t="shared" si="108"/>
        <v>56280</v>
      </c>
      <c r="K165" s="3">
        <f t="shared" si="108"/>
        <v>58820</v>
      </c>
      <c r="L165" s="3">
        <f t="shared" si="108"/>
        <v>61360</v>
      </c>
      <c r="M165" s="3">
        <f t="shared" si="108"/>
        <v>74810</v>
      </c>
      <c r="N165" s="3">
        <f t="shared" si="108"/>
        <v>77350</v>
      </c>
      <c r="O165" s="3">
        <f t="shared" si="108"/>
        <v>79890</v>
      </c>
      <c r="P165" s="3">
        <f t="shared" si="108"/>
        <v>82430</v>
      </c>
      <c r="Q165" s="3">
        <f t="shared" si="108"/>
        <v>84970</v>
      </c>
      <c r="R165" s="3">
        <f t="shared" si="108"/>
        <v>87510</v>
      </c>
      <c r="S165" s="3">
        <f t="shared" si="108"/>
        <v>90050</v>
      </c>
      <c r="T165" s="3">
        <f t="shared" si="108"/>
        <v>92590</v>
      </c>
      <c r="U165" s="3">
        <f t="shared" si="108"/>
        <v>95130</v>
      </c>
      <c r="V165" s="3">
        <f t="shared" si="108"/>
        <v>97670</v>
      </c>
      <c r="W165" s="3">
        <f t="shared" si="108"/>
        <v>100210</v>
      </c>
      <c r="X165" s="3">
        <f t="shared" si="108"/>
        <v>102750</v>
      </c>
    </row>
    <row r="166" spans="1:24" x14ac:dyDescent="0.15">
      <c r="A166" s="24" t="str">
        <f>A165</f>
        <v>Ran1/2</v>
      </c>
      <c r="B166" s="1">
        <v>0.29166666666666669</v>
      </c>
      <c r="C166" s="10" t="str">
        <f t="shared" si="90"/>
        <v>Ran1/20.291666666666667</v>
      </c>
      <c r="D166" s="2">
        <v>2540</v>
      </c>
      <c r="E166" s="3">
        <f t="shared" si="107"/>
        <v>28070</v>
      </c>
      <c r="F166" s="3">
        <f t="shared" si="107"/>
        <v>30610</v>
      </c>
      <c r="G166" s="3">
        <f t="shared" si="107"/>
        <v>33150</v>
      </c>
      <c r="H166" s="3" t="s">
        <v>9</v>
      </c>
      <c r="I166" s="3" t="s">
        <v>9</v>
      </c>
      <c r="J166" s="3">
        <f t="shared" si="108"/>
        <v>53740</v>
      </c>
      <c r="K166" s="3">
        <f t="shared" si="108"/>
        <v>56280</v>
      </c>
      <c r="L166" s="3">
        <f t="shared" si="108"/>
        <v>58820</v>
      </c>
      <c r="M166" s="3">
        <f t="shared" si="108"/>
        <v>72270</v>
      </c>
      <c r="N166" s="3">
        <f>N167+$D166</f>
        <v>74810</v>
      </c>
      <c r="O166" s="3">
        <f t="shared" si="108"/>
        <v>77350</v>
      </c>
      <c r="P166" s="3">
        <f t="shared" si="108"/>
        <v>79890</v>
      </c>
      <c r="Q166" s="3">
        <f t="shared" si="108"/>
        <v>82430</v>
      </c>
      <c r="R166" s="3">
        <f t="shared" si="108"/>
        <v>84970</v>
      </c>
      <c r="S166" s="3">
        <f t="shared" si="108"/>
        <v>87510</v>
      </c>
      <c r="T166" s="3">
        <f t="shared" si="108"/>
        <v>90050</v>
      </c>
      <c r="U166" s="3">
        <f t="shared" si="108"/>
        <v>92590</v>
      </c>
      <c r="V166" s="3">
        <f t="shared" si="108"/>
        <v>95130</v>
      </c>
      <c r="W166" s="3">
        <f t="shared" si="108"/>
        <v>97670</v>
      </c>
      <c r="X166" s="3">
        <f t="shared" si="108"/>
        <v>100210</v>
      </c>
    </row>
    <row r="167" spans="1:24" x14ac:dyDescent="0.15">
      <c r="A167" s="24" t="str">
        <f>A166</f>
        <v>Ran1/2</v>
      </c>
      <c r="B167" s="1">
        <v>0.3125</v>
      </c>
      <c r="C167" s="10" t="str">
        <f t="shared" si="90"/>
        <v>Ran1/20.3125</v>
      </c>
      <c r="D167" s="4">
        <f>D166</f>
        <v>2540</v>
      </c>
      <c r="E167" s="3">
        <f t="shared" si="107"/>
        <v>25530</v>
      </c>
      <c r="F167" s="3">
        <f t="shared" si="107"/>
        <v>28070</v>
      </c>
      <c r="G167" s="3">
        <f t="shared" si="107"/>
        <v>30610</v>
      </c>
      <c r="H167" s="3" t="s">
        <v>9</v>
      </c>
      <c r="I167" s="3" t="s">
        <v>9</v>
      </c>
      <c r="J167" s="3">
        <f t="shared" si="108"/>
        <v>51200</v>
      </c>
      <c r="K167" s="3">
        <f t="shared" si="108"/>
        <v>53740</v>
      </c>
      <c r="L167" s="3">
        <f t="shared" si="108"/>
        <v>56280</v>
      </c>
      <c r="M167" s="3">
        <f t="shared" si="108"/>
        <v>69730</v>
      </c>
      <c r="N167" s="3">
        <f>N168+$D167</f>
        <v>72270</v>
      </c>
      <c r="O167" s="3">
        <f t="shared" si="108"/>
        <v>74810</v>
      </c>
      <c r="P167" s="3">
        <f t="shared" si="108"/>
        <v>77350</v>
      </c>
      <c r="Q167" s="3">
        <f t="shared" si="108"/>
        <v>79890</v>
      </c>
      <c r="R167" s="3">
        <f t="shared" si="108"/>
        <v>82430</v>
      </c>
      <c r="S167" s="3">
        <f t="shared" si="108"/>
        <v>84970</v>
      </c>
      <c r="T167" s="3">
        <f t="shared" si="108"/>
        <v>87510</v>
      </c>
      <c r="U167" s="3">
        <f t="shared" si="108"/>
        <v>90050</v>
      </c>
      <c r="V167" s="3">
        <f t="shared" si="108"/>
        <v>92590</v>
      </c>
      <c r="W167" s="3">
        <f t="shared" si="108"/>
        <v>95130</v>
      </c>
      <c r="X167" s="3">
        <f t="shared" si="108"/>
        <v>97670</v>
      </c>
    </row>
    <row r="168" spans="1:24" x14ac:dyDescent="0.15">
      <c r="A168" s="24" t="str">
        <f t="shared" ref="A168:A176" si="110">A167</f>
        <v>Ran1/2</v>
      </c>
      <c r="B168" s="1">
        <v>0.33333333333333298</v>
      </c>
      <c r="C168" s="10" t="str">
        <f t="shared" si="90"/>
        <v>Ran1/20.333333333333333</v>
      </c>
      <c r="D168" s="2">
        <v>1870</v>
      </c>
      <c r="E168" s="3">
        <f t="shared" ref="E168:G169" si="111">E169+$D168</f>
        <v>22990</v>
      </c>
      <c r="F168" s="3">
        <f t="shared" si="111"/>
        <v>25530</v>
      </c>
      <c r="G168" s="3">
        <f t="shared" si="111"/>
        <v>28070</v>
      </c>
      <c r="H168" s="3" t="s">
        <v>9</v>
      </c>
      <c r="I168" s="3" t="s">
        <v>9</v>
      </c>
      <c r="J168" s="3">
        <f t="shared" ref="J168:X169" si="112">J169+$D168</f>
        <v>48660</v>
      </c>
      <c r="K168" s="3">
        <f t="shared" si="112"/>
        <v>51200</v>
      </c>
      <c r="L168" s="3">
        <f t="shared" si="112"/>
        <v>53740</v>
      </c>
      <c r="M168" s="3">
        <f t="shared" si="112"/>
        <v>67190</v>
      </c>
      <c r="N168" s="3">
        <f>N169+$D168</f>
        <v>69730</v>
      </c>
      <c r="O168" s="3">
        <f t="shared" ref="O168:X168" si="113">O169+$D168</f>
        <v>72270</v>
      </c>
      <c r="P168" s="3">
        <f t="shared" si="113"/>
        <v>74810</v>
      </c>
      <c r="Q168" s="3">
        <f t="shared" si="113"/>
        <v>77350</v>
      </c>
      <c r="R168" s="3">
        <f t="shared" si="113"/>
        <v>79890</v>
      </c>
      <c r="S168" s="3">
        <f t="shared" si="113"/>
        <v>82430</v>
      </c>
      <c r="T168" s="3">
        <f t="shared" si="113"/>
        <v>84970</v>
      </c>
      <c r="U168" s="3">
        <f t="shared" si="113"/>
        <v>87510</v>
      </c>
      <c r="V168" s="3">
        <f t="shared" si="113"/>
        <v>90050</v>
      </c>
      <c r="W168" s="3">
        <f t="shared" si="113"/>
        <v>92590</v>
      </c>
      <c r="X168" s="3">
        <f t="shared" si="113"/>
        <v>95130</v>
      </c>
    </row>
    <row r="169" spans="1:24" x14ac:dyDescent="0.15">
      <c r="A169" s="24" t="str">
        <f t="shared" si="110"/>
        <v>Ran1/2</v>
      </c>
      <c r="B169" s="1">
        <v>0.35416666666666702</v>
      </c>
      <c r="C169" s="10" t="str">
        <f t="shared" si="90"/>
        <v>Ran1/20.354166666666667</v>
      </c>
      <c r="D169" s="4">
        <f t="shared" ref="D169" si="114">D168</f>
        <v>1870</v>
      </c>
      <c r="E169" s="3">
        <f>E170+$D169</f>
        <v>21120</v>
      </c>
      <c r="F169" s="3">
        <f t="shared" si="111"/>
        <v>23660</v>
      </c>
      <c r="G169" s="3">
        <f t="shared" si="111"/>
        <v>26200</v>
      </c>
      <c r="H169" s="3" t="s">
        <v>9</v>
      </c>
      <c r="I169" s="3" t="s">
        <v>9</v>
      </c>
      <c r="J169" s="3">
        <f t="shared" si="112"/>
        <v>46790</v>
      </c>
      <c r="K169" s="3">
        <f t="shared" si="112"/>
        <v>49330</v>
      </c>
      <c r="L169" s="3">
        <f t="shared" si="112"/>
        <v>51870</v>
      </c>
      <c r="M169" s="3">
        <f t="shared" si="112"/>
        <v>65320</v>
      </c>
      <c r="N169" s="3">
        <f t="shared" si="112"/>
        <v>67860</v>
      </c>
      <c r="O169" s="3">
        <f t="shared" si="112"/>
        <v>70400</v>
      </c>
      <c r="P169" s="3">
        <f t="shared" si="112"/>
        <v>72940</v>
      </c>
      <c r="Q169" s="3">
        <f t="shared" si="112"/>
        <v>75480</v>
      </c>
      <c r="R169" s="3">
        <f t="shared" si="112"/>
        <v>78020</v>
      </c>
      <c r="S169" s="3">
        <f t="shared" si="112"/>
        <v>80560</v>
      </c>
      <c r="T169" s="3">
        <f t="shared" si="112"/>
        <v>83100</v>
      </c>
      <c r="U169" s="3">
        <f t="shared" si="112"/>
        <v>85640</v>
      </c>
      <c r="V169" s="3">
        <f t="shared" si="112"/>
        <v>88180</v>
      </c>
      <c r="W169" s="3">
        <f t="shared" si="112"/>
        <v>90720</v>
      </c>
      <c r="X169" s="3">
        <f t="shared" si="112"/>
        <v>93260</v>
      </c>
    </row>
    <row r="170" spans="1:24" x14ac:dyDescent="0.15">
      <c r="A170" s="24" t="str">
        <f t="shared" si="110"/>
        <v>Ran1/2</v>
      </c>
      <c r="B170" s="1">
        <v>0.375</v>
      </c>
      <c r="C170" s="10" t="str">
        <f t="shared" si="90"/>
        <v>Ran1/20.375</v>
      </c>
      <c r="D170" s="2">
        <v>0</v>
      </c>
      <c r="E170" s="2">
        <v>19250</v>
      </c>
      <c r="F170" s="3">
        <f>E170+$D171</f>
        <v>21790</v>
      </c>
      <c r="G170" s="3">
        <f>F170+$D171</f>
        <v>24330</v>
      </c>
      <c r="H170" s="3" t="s">
        <v>9</v>
      </c>
      <c r="I170" s="3" t="s">
        <v>9</v>
      </c>
      <c r="J170" s="2">
        <v>44920</v>
      </c>
      <c r="K170" s="3">
        <f>J170+$D171</f>
        <v>47460</v>
      </c>
      <c r="L170" s="3">
        <f>K170+$D171</f>
        <v>50000</v>
      </c>
      <c r="M170" s="2">
        <v>63450</v>
      </c>
      <c r="N170" s="25">
        <f>M170+$D174</f>
        <v>65990</v>
      </c>
      <c r="O170" s="25">
        <f>N170+$D174</f>
        <v>68530</v>
      </c>
      <c r="P170" s="25">
        <f>O170+$D174</f>
        <v>71070</v>
      </c>
      <c r="Q170" s="25">
        <f t="shared" ref="Q170:V170" si="115">P170+$D174</f>
        <v>73610</v>
      </c>
      <c r="R170" s="25">
        <f t="shared" si="115"/>
        <v>76150</v>
      </c>
      <c r="S170" s="25">
        <f t="shared" si="115"/>
        <v>78690</v>
      </c>
      <c r="T170" s="25">
        <f t="shared" si="115"/>
        <v>81230</v>
      </c>
      <c r="U170" s="25">
        <f t="shared" si="115"/>
        <v>83770</v>
      </c>
      <c r="V170" s="25">
        <f t="shared" si="115"/>
        <v>86310</v>
      </c>
      <c r="W170" s="25">
        <f>V170+$D174</f>
        <v>88850</v>
      </c>
      <c r="X170" s="25">
        <f t="shared" ref="X170" si="116">W170+$D174</f>
        <v>91390</v>
      </c>
    </row>
    <row r="171" spans="1:24" x14ac:dyDescent="0.15">
      <c r="A171" s="24" t="str">
        <f t="shared" si="110"/>
        <v>Ran1/2</v>
      </c>
      <c r="B171" s="1">
        <v>0.5</v>
      </c>
      <c r="C171" s="10" t="str">
        <f t="shared" si="90"/>
        <v>Ran1/20.5</v>
      </c>
      <c r="D171" s="2">
        <v>2540</v>
      </c>
      <c r="E171" s="3" t="s">
        <v>9</v>
      </c>
      <c r="F171" s="3" t="s">
        <v>9</v>
      </c>
      <c r="G171" s="3" t="s">
        <v>9</v>
      </c>
      <c r="H171" s="3" t="s">
        <v>9</v>
      </c>
      <c r="I171" s="3" t="s">
        <v>9</v>
      </c>
      <c r="J171" s="3">
        <f>J172+$D171</f>
        <v>30750</v>
      </c>
      <c r="K171" s="3">
        <f t="shared" ref="K171:X172" si="117">K172+$D171</f>
        <v>33290</v>
      </c>
      <c r="L171" s="3">
        <f t="shared" si="117"/>
        <v>35830</v>
      </c>
      <c r="M171" s="3">
        <f t="shared" si="117"/>
        <v>56360</v>
      </c>
      <c r="N171" s="3">
        <f t="shared" si="117"/>
        <v>58900</v>
      </c>
      <c r="O171" s="3">
        <f t="shared" si="117"/>
        <v>61440</v>
      </c>
      <c r="P171" s="3">
        <f t="shared" si="117"/>
        <v>63980</v>
      </c>
      <c r="Q171" s="3">
        <f t="shared" si="117"/>
        <v>66520</v>
      </c>
      <c r="R171" s="3">
        <f t="shared" si="117"/>
        <v>69060</v>
      </c>
      <c r="S171" s="3">
        <f t="shared" si="117"/>
        <v>71600</v>
      </c>
      <c r="T171" s="3">
        <f t="shared" si="117"/>
        <v>74140</v>
      </c>
      <c r="U171" s="3">
        <f t="shared" si="117"/>
        <v>76680</v>
      </c>
      <c r="V171" s="3">
        <f t="shared" si="117"/>
        <v>79220</v>
      </c>
      <c r="W171" s="3">
        <f t="shared" si="117"/>
        <v>81760</v>
      </c>
      <c r="X171" s="3">
        <f t="shared" si="117"/>
        <v>84300</v>
      </c>
    </row>
    <row r="172" spans="1:24" x14ac:dyDescent="0.15">
      <c r="A172" s="24" t="str">
        <f t="shared" si="110"/>
        <v>Ran1/2</v>
      </c>
      <c r="B172" s="1">
        <v>0.52083333333333304</v>
      </c>
      <c r="C172" s="10" t="str">
        <f t="shared" si="90"/>
        <v>Ran1/20.520833333333333</v>
      </c>
      <c r="D172" s="4">
        <f>D171</f>
        <v>2540</v>
      </c>
      <c r="E172" s="3" t="s">
        <v>9</v>
      </c>
      <c r="F172" s="3" t="s">
        <v>9</v>
      </c>
      <c r="G172" s="3" t="s">
        <v>9</v>
      </c>
      <c r="H172" s="3" t="s">
        <v>9</v>
      </c>
      <c r="I172" s="3" t="s">
        <v>9</v>
      </c>
      <c r="J172" s="3">
        <f>J173+$D172</f>
        <v>28210</v>
      </c>
      <c r="K172" s="3">
        <f t="shared" si="117"/>
        <v>30750</v>
      </c>
      <c r="L172" s="3">
        <f t="shared" si="117"/>
        <v>33290</v>
      </c>
      <c r="M172" s="3">
        <f t="shared" si="117"/>
        <v>53820</v>
      </c>
      <c r="N172" s="3">
        <f t="shared" si="117"/>
        <v>56360</v>
      </c>
      <c r="O172" s="3">
        <f t="shared" si="117"/>
        <v>58900</v>
      </c>
      <c r="P172" s="3">
        <f t="shared" si="117"/>
        <v>61440</v>
      </c>
      <c r="Q172" s="3">
        <f t="shared" si="117"/>
        <v>63980</v>
      </c>
      <c r="R172" s="3">
        <f t="shared" si="117"/>
        <v>66520</v>
      </c>
      <c r="S172" s="3">
        <f t="shared" si="117"/>
        <v>69060</v>
      </c>
      <c r="T172" s="3">
        <f t="shared" si="117"/>
        <v>71600</v>
      </c>
      <c r="U172" s="3">
        <f t="shared" si="117"/>
        <v>74140</v>
      </c>
      <c r="V172" s="3">
        <f t="shared" si="117"/>
        <v>76680</v>
      </c>
      <c r="W172" s="3">
        <f t="shared" si="117"/>
        <v>79220</v>
      </c>
      <c r="X172" s="3">
        <f t="shared" si="117"/>
        <v>81760</v>
      </c>
    </row>
    <row r="173" spans="1:24" x14ac:dyDescent="0.15">
      <c r="A173" s="24" t="str">
        <f t="shared" si="110"/>
        <v>Ran1/2</v>
      </c>
      <c r="B173" s="1">
        <v>0.54166666666666696</v>
      </c>
      <c r="C173" s="10" t="str">
        <f t="shared" si="90"/>
        <v>Ran1/20.541666666666667</v>
      </c>
      <c r="D173" s="2">
        <v>0</v>
      </c>
      <c r="E173" s="3" t="s">
        <v>9</v>
      </c>
      <c r="F173" s="3" t="s">
        <v>9</v>
      </c>
      <c r="G173" s="3" t="s">
        <v>9</v>
      </c>
      <c r="H173" s="3" t="s">
        <v>9</v>
      </c>
      <c r="I173" s="3" t="s">
        <v>9</v>
      </c>
      <c r="J173" s="2">
        <v>25670</v>
      </c>
      <c r="K173" s="25">
        <f>J173+$D174</f>
        <v>28210</v>
      </c>
      <c r="L173" s="25">
        <f>K173+$D174</f>
        <v>30750</v>
      </c>
      <c r="M173" s="2">
        <v>51280</v>
      </c>
      <c r="N173" s="25">
        <f t="shared" ref="N173:X173" si="118">M173+$D174</f>
        <v>53820</v>
      </c>
      <c r="O173" s="25">
        <f t="shared" si="118"/>
        <v>56360</v>
      </c>
      <c r="P173" s="25">
        <f t="shared" si="118"/>
        <v>58900</v>
      </c>
      <c r="Q173" s="25">
        <f t="shared" si="118"/>
        <v>61440</v>
      </c>
      <c r="R173" s="25">
        <f t="shared" si="118"/>
        <v>63980</v>
      </c>
      <c r="S173" s="25">
        <f t="shared" si="118"/>
        <v>66520</v>
      </c>
      <c r="T173" s="25">
        <f t="shared" si="118"/>
        <v>69060</v>
      </c>
      <c r="U173" s="25">
        <f t="shared" si="118"/>
        <v>71600</v>
      </c>
      <c r="V173" s="25">
        <f t="shared" si="118"/>
        <v>74140</v>
      </c>
      <c r="W173" s="25">
        <f t="shared" si="118"/>
        <v>76680</v>
      </c>
      <c r="X173" s="25">
        <f t="shared" si="118"/>
        <v>79220</v>
      </c>
    </row>
    <row r="174" spans="1:24" x14ac:dyDescent="0.15">
      <c r="A174" s="24" t="str">
        <f t="shared" si="110"/>
        <v>Ran1/2</v>
      </c>
      <c r="B174" s="1">
        <v>0.70833333333333304</v>
      </c>
      <c r="C174" s="10" t="str">
        <f t="shared" si="90"/>
        <v>Ran1/20.708333333333333</v>
      </c>
      <c r="D174" s="2">
        <v>2540</v>
      </c>
      <c r="E174" s="3" t="s">
        <v>9</v>
      </c>
      <c r="F174" s="3" t="s">
        <v>9</v>
      </c>
      <c r="G174" s="3" t="s">
        <v>9</v>
      </c>
      <c r="H174" s="3" t="s">
        <v>9</v>
      </c>
      <c r="I174" s="3" t="s">
        <v>9</v>
      </c>
      <c r="J174" s="3" t="s">
        <v>9</v>
      </c>
      <c r="K174" s="3" t="s">
        <v>9</v>
      </c>
      <c r="L174" s="3" t="s">
        <v>9</v>
      </c>
      <c r="M174" s="3">
        <f t="shared" ref="M174:X175" si="119">M175+$D174</f>
        <v>30690</v>
      </c>
      <c r="N174" s="3">
        <f>N175+$D174</f>
        <v>33230</v>
      </c>
      <c r="O174" s="3">
        <f t="shared" ref="O174:X174" si="120">O175+$D174</f>
        <v>35770</v>
      </c>
      <c r="P174" s="3">
        <f t="shared" si="120"/>
        <v>38310</v>
      </c>
      <c r="Q174" s="3">
        <f t="shared" si="120"/>
        <v>40850</v>
      </c>
      <c r="R174" s="3">
        <f t="shared" si="120"/>
        <v>43390</v>
      </c>
      <c r="S174" s="3">
        <f t="shared" si="120"/>
        <v>45930</v>
      </c>
      <c r="T174" s="3">
        <f t="shared" si="120"/>
        <v>48470</v>
      </c>
      <c r="U174" s="3">
        <f t="shared" si="120"/>
        <v>51010</v>
      </c>
      <c r="V174" s="3">
        <f t="shared" si="120"/>
        <v>53550</v>
      </c>
      <c r="W174" s="3">
        <f t="shared" si="120"/>
        <v>56090</v>
      </c>
      <c r="X174" s="3">
        <f t="shared" si="120"/>
        <v>58630</v>
      </c>
    </row>
    <row r="175" spans="1:24" x14ac:dyDescent="0.15">
      <c r="A175" s="24" t="str">
        <f t="shared" si="110"/>
        <v>Ran1/2</v>
      </c>
      <c r="B175" s="1">
        <v>0.72916666666666696</v>
      </c>
      <c r="C175" s="10" t="str">
        <f t="shared" si="90"/>
        <v>Ran1/20.729166666666667</v>
      </c>
      <c r="D175" s="4">
        <f>D174</f>
        <v>2540</v>
      </c>
      <c r="E175" s="3" t="s">
        <v>9</v>
      </c>
      <c r="F175" s="3" t="s">
        <v>9</v>
      </c>
      <c r="G175" s="3" t="s">
        <v>9</v>
      </c>
      <c r="H175" s="3" t="s">
        <v>9</v>
      </c>
      <c r="I175" s="3" t="s">
        <v>9</v>
      </c>
      <c r="J175" s="3" t="s">
        <v>9</v>
      </c>
      <c r="K175" s="3" t="s">
        <v>9</v>
      </c>
      <c r="L175" s="3" t="s">
        <v>9</v>
      </c>
      <c r="M175" s="3">
        <f t="shared" si="119"/>
        <v>28150</v>
      </c>
      <c r="N175" s="3">
        <f t="shared" si="119"/>
        <v>30690</v>
      </c>
      <c r="O175" s="3">
        <f t="shared" si="119"/>
        <v>33230</v>
      </c>
      <c r="P175" s="3">
        <f t="shared" si="119"/>
        <v>35770</v>
      </c>
      <c r="Q175" s="3">
        <f t="shared" si="119"/>
        <v>38310</v>
      </c>
      <c r="R175" s="3">
        <f t="shared" si="119"/>
        <v>40850</v>
      </c>
      <c r="S175" s="3">
        <f t="shared" si="119"/>
        <v>43390</v>
      </c>
      <c r="T175" s="3">
        <f t="shared" si="119"/>
        <v>45930</v>
      </c>
      <c r="U175" s="3">
        <f t="shared" si="119"/>
        <v>48470</v>
      </c>
      <c r="V175" s="3">
        <f t="shared" si="119"/>
        <v>51010</v>
      </c>
      <c r="W175" s="3">
        <f t="shared" si="119"/>
        <v>53550</v>
      </c>
      <c r="X175" s="3">
        <f t="shared" si="119"/>
        <v>56090</v>
      </c>
    </row>
    <row r="176" spans="1:24" x14ac:dyDescent="0.15">
      <c r="A176" s="24" t="str">
        <f t="shared" si="110"/>
        <v>Ran1/2</v>
      </c>
      <c r="B176" s="1">
        <v>0.75</v>
      </c>
      <c r="C176" s="10" t="str">
        <f t="shared" si="90"/>
        <v>Ran1/20.75</v>
      </c>
      <c r="D176" s="2">
        <v>0</v>
      </c>
      <c r="E176" s="3" t="s">
        <v>9</v>
      </c>
      <c r="F176" s="3" t="s">
        <v>9</v>
      </c>
      <c r="G176" s="3" t="s">
        <v>9</v>
      </c>
      <c r="H176" s="3" t="s">
        <v>9</v>
      </c>
      <c r="I176" s="3" t="s">
        <v>9</v>
      </c>
      <c r="J176" s="3" t="s">
        <v>9</v>
      </c>
      <c r="K176" s="3" t="s">
        <v>9</v>
      </c>
      <c r="L176" s="3" t="s">
        <v>9</v>
      </c>
      <c r="M176" s="2">
        <v>25610</v>
      </c>
      <c r="N176" s="3">
        <f>M176+$D174</f>
        <v>28150</v>
      </c>
      <c r="O176" s="3">
        <f t="shared" ref="O176:T176" si="121">N176+$D174</f>
        <v>30690</v>
      </c>
      <c r="P176" s="3">
        <f t="shared" si="121"/>
        <v>33230</v>
      </c>
      <c r="Q176" s="3">
        <f>P176+$D174</f>
        <v>35770</v>
      </c>
      <c r="R176" s="3">
        <f t="shared" si="121"/>
        <v>38310</v>
      </c>
      <c r="S176" s="3">
        <f t="shared" si="121"/>
        <v>40850</v>
      </c>
      <c r="T176" s="3">
        <f t="shared" si="121"/>
        <v>43390</v>
      </c>
      <c r="U176" s="25">
        <f t="shared" ref="U176:X176" si="122">T176+$D175</f>
        <v>45930</v>
      </c>
      <c r="V176" s="25">
        <f t="shared" si="122"/>
        <v>48470</v>
      </c>
      <c r="W176" s="25">
        <f t="shared" si="122"/>
        <v>51010</v>
      </c>
      <c r="X176" s="25">
        <f t="shared" si="122"/>
        <v>53550</v>
      </c>
    </row>
    <row r="177" spans="1:24" s="9" customFormat="1" x14ac:dyDescent="0.15">
      <c r="A177" s="24" t="str">
        <f t="shared" ref="A177:A187" si="123">A178</f>
        <v>CMR</v>
      </c>
      <c r="B177" s="1">
        <v>3.9968028886505604E-15</v>
      </c>
      <c r="C177" s="10" t="str">
        <f t="shared" si="90"/>
        <v>CMR3.99680288865056E-15</v>
      </c>
      <c r="D177" s="4">
        <f t="shared" ref="D177:D188" si="124">D179</f>
        <v>7360</v>
      </c>
      <c r="E177" s="3">
        <f t="shared" ref="E177:M192" si="125">E178+$D177</f>
        <v>184530</v>
      </c>
      <c r="F177" s="3">
        <f t="shared" si="125"/>
        <v>191890</v>
      </c>
      <c r="G177" s="3">
        <f t="shared" si="125"/>
        <v>199250</v>
      </c>
      <c r="H177" s="3" t="s">
        <v>9</v>
      </c>
      <c r="I177" s="3" t="s">
        <v>9</v>
      </c>
      <c r="J177" s="3">
        <f t="shared" ref="J177:X192" si="126">J178+$D177</f>
        <v>258860</v>
      </c>
      <c r="K177" s="3">
        <f t="shared" si="126"/>
        <v>266220</v>
      </c>
      <c r="L177" s="3">
        <f t="shared" si="126"/>
        <v>273580</v>
      </c>
      <c r="M177" s="3">
        <f t="shared" si="126"/>
        <v>312630</v>
      </c>
      <c r="N177" s="3">
        <f t="shared" si="126"/>
        <v>319990</v>
      </c>
      <c r="O177" s="3">
        <f t="shared" si="126"/>
        <v>327350</v>
      </c>
      <c r="P177" s="3">
        <f t="shared" si="126"/>
        <v>334710</v>
      </c>
      <c r="Q177" s="3">
        <f t="shared" si="126"/>
        <v>342070</v>
      </c>
      <c r="R177" s="3">
        <f t="shared" si="126"/>
        <v>349430</v>
      </c>
      <c r="S177" s="3">
        <f t="shared" si="126"/>
        <v>356790</v>
      </c>
      <c r="T177" s="3">
        <f t="shared" si="126"/>
        <v>364150</v>
      </c>
      <c r="U177" s="3">
        <f t="shared" si="126"/>
        <v>371510</v>
      </c>
      <c r="V177" s="3">
        <f t="shared" si="126"/>
        <v>378870</v>
      </c>
      <c r="W177" s="3">
        <f t="shared" si="126"/>
        <v>386230</v>
      </c>
      <c r="X177" s="3">
        <f t="shared" si="126"/>
        <v>393590</v>
      </c>
    </row>
    <row r="178" spans="1:24" s="9" customFormat="1" x14ac:dyDescent="0.15">
      <c r="A178" s="24" t="str">
        <f t="shared" si="123"/>
        <v>CMR</v>
      </c>
      <c r="B178" s="1">
        <v>2.0833333333336999E-2</v>
      </c>
      <c r="C178" s="10" t="str">
        <f t="shared" si="90"/>
        <v>CMR0.020833333333337</v>
      </c>
      <c r="D178" s="4">
        <f t="shared" si="124"/>
        <v>7360</v>
      </c>
      <c r="E178" s="3">
        <f t="shared" si="125"/>
        <v>177170</v>
      </c>
      <c r="F178" s="3">
        <f t="shared" si="125"/>
        <v>184530</v>
      </c>
      <c r="G178" s="3">
        <f t="shared" si="125"/>
        <v>191890</v>
      </c>
      <c r="H178" s="3" t="s">
        <v>9</v>
      </c>
      <c r="I178" s="3" t="s">
        <v>9</v>
      </c>
      <c r="J178" s="3">
        <f t="shared" si="126"/>
        <v>251500</v>
      </c>
      <c r="K178" s="3">
        <f t="shared" si="126"/>
        <v>258860</v>
      </c>
      <c r="L178" s="3">
        <f t="shared" si="126"/>
        <v>266220</v>
      </c>
      <c r="M178" s="3">
        <f t="shared" si="126"/>
        <v>305270</v>
      </c>
      <c r="N178" s="3">
        <f t="shared" si="126"/>
        <v>312630</v>
      </c>
      <c r="O178" s="3">
        <f t="shared" si="126"/>
        <v>319990</v>
      </c>
      <c r="P178" s="3">
        <f t="shared" si="126"/>
        <v>327350</v>
      </c>
      <c r="Q178" s="3">
        <f t="shared" si="126"/>
        <v>334710</v>
      </c>
      <c r="R178" s="3">
        <f t="shared" si="126"/>
        <v>342070</v>
      </c>
      <c r="S178" s="3">
        <f t="shared" si="126"/>
        <v>349430</v>
      </c>
      <c r="T178" s="3">
        <f t="shared" si="126"/>
        <v>356790</v>
      </c>
      <c r="U178" s="3">
        <f t="shared" si="126"/>
        <v>364150</v>
      </c>
      <c r="V178" s="3">
        <f t="shared" si="126"/>
        <v>371510</v>
      </c>
      <c r="W178" s="3">
        <f t="shared" si="126"/>
        <v>378870</v>
      </c>
      <c r="X178" s="3">
        <f t="shared" si="126"/>
        <v>386230</v>
      </c>
    </row>
    <row r="179" spans="1:24" s="9" customFormat="1" x14ac:dyDescent="0.15">
      <c r="A179" s="24" t="str">
        <f t="shared" si="123"/>
        <v>CMR</v>
      </c>
      <c r="B179" s="1">
        <v>4.1666666666670002E-2</v>
      </c>
      <c r="C179" s="10" t="str">
        <f t="shared" si="90"/>
        <v>CMR0.04166666666667</v>
      </c>
      <c r="D179" s="4">
        <f t="shared" si="124"/>
        <v>7360</v>
      </c>
      <c r="E179" s="3">
        <f t="shared" si="125"/>
        <v>169810</v>
      </c>
      <c r="F179" s="3">
        <f t="shared" si="125"/>
        <v>177170</v>
      </c>
      <c r="G179" s="3">
        <f t="shared" si="125"/>
        <v>184530</v>
      </c>
      <c r="H179" s="3" t="s">
        <v>9</v>
      </c>
      <c r="I179" s="3" t="s">
        <v>9</v>
      </c>
      <c r="J179" s="3">
        <f t="shared" si="126"/>
        <v>244140</v>
      </c>
      <c r="K179" s="3">
        <f t="shared" si="126"/>
        <v>251500</v>
      </c>
      <c r="L179" s="3">
        <f t="shared" si="126"/>
        <v>258860</v>
      </c>
      <c r="M179" s="3">
        <f t="shared" si="126"/>
        <v>297910</v>
      </c>
      <c r="N179" s="3">
        <f t="shared" si="126"/>
        <v>305270</v>
      </c>
      <c r="O179" s="3">
        <f t="shared" si="126"/>
        <v>312630</v>
      </c>
      <c r="P179" s="3">
        <f t="shared" si="126"/>
        <v>319990</v>
      </c>
      <c r="Q179" s="3">
        <f t="shared" si="126"/>
        <v>327350</v>
      </c>
      <c r="R179" s="3">
        <f t="shared" si="126"/>
        <v>334710</v>
      </c>
      <c r="S179" s="3">
        <f t="shared" si="126"/>
        <v>342070</v>
      </c>
      <c r="T179" s="3">
        <f t="shared" si="126"/>
        <v>349430</v>
      </c>
      <c r="U179" s="3">
        <f t="shared" si="126"/>
        <v>356790</v>
      </c>
      <c r="V179" s="3">
        <f t="shared" si="126"/>
        <v>364150</v>
      </c>
      <c r="W179" s="3">
        <f t="shared" si="126"/>
        <v>371510</v>
      </c>
      <c r="X179" s="3">
        <f t="shared" si="126"/>
        <v>378870</v>
      </c>
    </row>
    <row r="180" spans="1:24" s="9" customFormat="1" x14ac:dyDescent="0.15">
      <c r="A180" s="24" t="str">
        <f t="shared" si="123"/>
        <v>CMR</v>
      </c>
      <c r="B180" s="1">
        <v>6.2500000000002998E-2</v>
      </c>
      <c r="C180" s="10" t="str">
        <f t="shared" si="90"/>
        <v>CMR0.062500000000003</v>
      </c>
      <c r="D180" s="4">
        <f t="shared" si="124"/>
        <v>7360</v>
      </c>
      <c r="E180" s="3">
        <f t="shared" si="125"/>
        <v>162450</v>
      </c>
      <c r="F180" s="3">
        <f t="shared" si="125"/>
        <v>169810</v>
      </c>
      <c r="G180" s="3">
        <f t="shared" si="125"/>
        <v>177170</v>
      </c>
      <c r="H180" s="3" t="s">
        <v>9</v>
      </c>
      <c r="I180" s="3" t="s">
        <v>9</v>
      </c>
      <c r="J180" s="3">
        <f t="shared" si="126"/>
        <v>236780</v>
      </c>
      <c r="K180" s="3">
        <f t="shared" si="126"/>
        <v>244140</v>
      </c>
      <c r="L180" s="3">
        <f t="shared" si="126"/>
        <v>251500</v>
      </c>
      <c r="M180" s="3">
        <f t="shared" si="126"/>
        <v>290550</v>
      </c>
      <c r="N180" s="3">
        <f t="shared" si="126"/>
        <v>297910</v>
      </c>
      <c r="O180" s="3">
        <f t="shared" si="126"/>
        <v>305270</v>
      </c>
      <c r="P180" s="3">
        <f t="shared" si="126"/>
        <v>312630</v>
      </c>
      <c r="Q180" s="3">
        <f t="shared" si="126"/>
        <v>319990</v>
      </c>
      <c r="R180" s="3">
        <f t="shared" si="126"/>
        <v>327350</v>
      </c>
      <c r="S180" s="3">
        <f t="shared" si="126"/>
        <v>334710</v>
      </c>
      <c r="T180" s="3">
        <f t="shared" si="126"/>
        <v>342070</v>
      </c>
      <c r="U180" s="3">
        <f t="shared" si="126"/>
        <v>349430</v>
      </c>
      <c r="V180" s="3">
        <f t="shared" si="126"/>
        <v>356790</v>
      </c>
      <c r="W180" s="3">
        <f t="shared" si="126"/>
        <v>364150</v>
      </c>
      <c r="X180" s="3">
        <f t="shared" si="126"/>
        <v>371510</v>
      </c>
    </row>
    <row r="181" spans="1:24" s="9" customFormat="1" x14ac:dyDescent="0.15">
      <c r="A181" s="24" t="str">
        <f t="shared" si="123"/>
        <v>CMR</v>
      </c>
      <c r="B181" s="1">
        <v>8.3333333333335993E-2</v>
      </c>
      <c r="C181" s="10" t="str">
        <f t="shared" si="90"/>
        <v>CMR0.083333333333336</v>
      </c>
      <c r="D181" s="4">
        <f t="shared" si="124"/>
        <v>7360</v>
      </c>
      <c r="E181" s="3">
        <f t="shared" si="125"/>
        <v>155090</v>
      </c>
      <c r="F181" s="3">
        <f t="shared" si="125"/>
        <v>162450</v>
      </c>
      <c r="G181" s="3">
        <f t="shared" si="125"/>
        <v>169810</v>
      </c>
      <c r="H181" s="3" t="s">
        <v>9</v>
      </c>
      <c r="I181" s="3" t="s">
        <v>9</v>
      </c>
      <c r="J181" s="3">
        <f t="shared" si="126"/>
        <v>229420</v>
      </c>
      <c r="K181" s="3">
        <f t="shared" si="126"/>
        <v>236780</v>
      </c>
      <c r="L181" s="3">
        <f t="shared" si="126"/>
        <v>244140</v>
      </c>
      <c r="M181" s="3">
        <f t="shared" si="126"/>
        <v>283190</v>
      </c>
      <c r="N181" s="3">
        <f t="shared" si="126"/>
        <v>290550</v>
      </c>
      <c r="O181" s="3">
        <f t="shared" si="126"/>
        <v>297910</v>
      </c>
      <c r="P181" s="3">
        <f t="shared" si="126"/>
        <v>305270</v>
      </c>
      <c r="Q181" s="3">
        <f t="shared" si="126"/>
        <v>312630</v>
      </c>
      <c r="R181" s="3">
        <f t="shared" si="126"/>
        <v>319990</v>
      </c>
      <c r="S181" s="3">
        <f t="shared" si="126"/>
        <v>327350</v>
      </c>
      <c r="T181" s="3">
        <f t="shared" si="126"/>
        <v>334710</v>
      </c>
      <c r="U181" s="3">
        <f t="shared" si="126"/>
        <v>342070</v>
      </c>
      <c r="V181" s="3">
        <f t="shared" si="126"/>
        <v>349430</v>
      </c>
      <c r="W181" s="3">
        <f t="shared" si="126"/>
        <v>356790</v>
      </c>
      <c r="X181" s="3">
        <f t="shared" si="126"/>
        <v>364150</v>
      </c>
    </row>
    <row r="182" spans="1:24" s="9" customFormat="1" x14ac:dyDescent="0.15">
      <c r="A182" s="24" t="str">
        <f t="shared" si="123"/>
        <v>CMR</v>
      </c>
      <c r="B182" s="1">
        <v>0.104166666666669</v>
      </c>
      <c r="C182" s="10" t="str">
        <f t="shared" si="90"/>
        <v>CMR0.104166666666669</v>
      </c>
      <c r="D182" s="4">
        <f t="shared" si="124"/>
        <v>7360</v>
      </c>
      <c r="E182" s="3">
        <f t="shared" si="125"/>
        <v>147730</v>
      </c>
      <c r="F182" s="3">
        <f t="shared" si="125"/>
        <v>155090</v>
      </c>
      <c r="G182" s="3">
        <f t="shared" si="125"/>
        <v>162450</v>
      </c>
      <c r="H182" s="3" t="s">
        <v>9</v>
      </c>
      <c r="I182" s="3" t="s">
        <v>9</v>
      </c>
      <c r="J182" s="3">
        <f t="shared" si="126"/>
        <v>222060</v>
      </c>
      <c r="K182" s="3">
        <f t="shared" si="126"/>
        <v>229420</v>
      </c>
      <c r="L182" s="3">
        <f t="shared" si="126"/>
        <v>236780</v>
      </c>
      <c r="M182" s="3">
        <f t="shared" si="126"/>
        <v>275830</v>
      </c>
      <c r="N182" s="3">
        <f t="shared" si="126"/>
        <v>283190</v>
      </c>
      <c r="O182" s="3">
        <f t="shared" si="126"/>
        <v>290550</v>
      </c>
      <c r="P182" s="3">
        <f t="shared" si="126"/>
        <v>297910</v>
      </c>
      <c r="Q182" s="3">
        <f t="shared" si="126"/>
        <v>305270</v>
      </c>
      <c r="R182" s="3">
        <f t="shared" si="126"/>
        <v>312630</v>
      </c>
      <c r="S182" s="3">
        <f t="shared" si="126"/>
        <v>319990</v>
      </c>
      <c r="T182" s="3">
        <f t="shared" si="126"/>
        <v>327350</v>
      </c>
      <c r="U182" s="3">
        <f t="shared" si="126"/>
        <v>334710</v>
      </c>
      <c r="V182" s="3">
        <f t="shared" si="126"/>
        <v>342070</v>
      </c>
      <c r="W182" s="3">
        <f t="shared" si="126"/>
        <v>349430</v>
      </c>
      <c r="X182" s="3">
        <f t="shared" si="126"/>
        <v>356790</v>
      </c>
    </row>
    <row r="183" spans="1:24" s="9" customFormat="1" x14ac:dyDescent="0.15">
      <c r="A183" s="24" t="str">
        <f t="shared" si="123"/>
        <v>CMR</v>
      </c>
      <c r="B183" s="1">
        <v>0.125000000000002</v>
      </c>
      <c r="C183" s="10" t="str">
        <f t="shared" si="90"/>
        <v>CMR0.125000000000002</v>
      </c>
      <c r="D183" s="4">
        <f t="shared" si="124"/>
        <v>7360</v>
      </c>
      <c r="E183" s="3">
        <f t="shared" si="125"/>
        <v>140370</v>
      </c>
      <c r="F183" s="3">
        <f t="shared" si="125"/>
        <v>147730</v>
      </c>
      <c r="G183" s="3">
        <f t="shared" si="125"/>
        <v>155090</v>
      </c>
      <c r="H183" s="3" t="s">
        <v>9</v>
      </c>
      <c r="I183" s="3" t="s">
        <v>9</v>
      </c>
      <c r="J183" s="3">
        <f t="shared" si="126"/>
        <v>214700</v>
      </c>
      <c r="K183" s="3">
        <f t="shared" si="126"/>
        <v>222060</v>
      </c>
      <c r="L183" s="3">
        <f t="shared" si="126"/>
        <v>229420</v>
      </c>
      <c r="M183" s="3">
        <f t="shared" si="126"/>
        <v>268470</v>
      </c>
      <c r="N183" s="3">
        <f t="shared" si="126"/>
        <v>275830</v>
      </c>
      <c r="O183" s="3">
        <f t="shared" si="126"/>
        <v>283190</v>
      </c>
      <c r="P183" s="3">
        <f t="shared" si="126"/>
        <v>290550</v>
      </c>
      <c r="Q183" s="3">
        <f t="shared" si="126"/>
        <v>297910</v>
      </c>
      <c r="R183" s="3">
        <f t="shared" si="126"/>
        <v>305270</v>
      </c>
      <c r="S183" s="3">
        <f t="shared" si="126"/>
        <v>312630</v>
      </c>
      <c r="T183" s="3">
        <f t="shared" si="126"/>
        <v>319990</v>
      </c>
      <c r="U183" s="3">
        <f t="shared" si="126"/>
        <v>327350</v>
      </c>
      <c r="V183" s="3">
        <f t="shared" si="126"/>
        <v>334710</v>
      </c>
      <c r="W183" s="3">
        <f t="shared" si="126"/>
        <v>342070</v>
      </c>
      <c r="X183" s="3">
        <f t="shared" si="126"/>
        <v>349430</v>
      </c>
    </row>
    <row r="184" spans="1:24" s="9" customFormat="1" x14ac:dyDescent="0.15">
      <c r="A184" s="24" t="str">
        <f t="shared" si="123"/>
        <v>CMR</v>
      </c>
      <c r="B184" s="1">
        <v>0.14583333333333501</v>
      </c>
      <c r="C184" s="10" t="str">
        <f t="shared" si="90"/>
        <v>CMR0.145833333333335</v>
      </c>
      <c r="D184" s="4">
        <f t="shared" si="124"/>
        <v>7360</v>
      </c>
      <c r="E184" s="3">
        <f t="shared" si="125"/>
        <v>133010</v>
      </c>
      <c r="F184" s="3">
        <f t="shared" si="125"/>
        <v>140370</v>
      </c>
      <c r="G184" s="3">
        <f t="shared" si="125"/>
        <v>147730</v>
      </c>
      <c r="H184" s="3" t="s">
        <v>9</v>
      </c>
      <c r="I184" s="3" t="s">
        <v>9</v>
      </c>
      <c r="J184" s="3">
        <f t="shared" si="126"/>
        <v>207340</v>
      </c>
      <c r="K184" s="3">
        <f t="shared" si="126"/>
        <v>214700</v>
      </c>
      <c r="L184" s="3">
        <f t="shared" si="126"/>
        <v>222060</v>
      </c>
      <c r="M184" s="3">
        <f t="shared" si="126"/>
        <v>261110</v>
      </c>
      <c r="N184" s="3">
        <f t="shared" si="126"/>
        <v>268470</v>
      </c>
      <c r="O184" s="3">
        <f t="shared" si="126"/>
        <v>275830</v>
      </c>
      <c r="P184" s="3">
        <f t="shared" si="126"/>
        <v>283190</v>
      </c>
      <c r="Q184" s="3">
        <f t="shared" si="126"/>
        <v>290550</v>
      </c>
      <c r="R184" s="3">
        <f t="shared" si="126"/>
        <v>297910</v>
      </c>
      <c r="S184" s="3">
        <f t="shared" si="126"/>
        <v>305270</v>
      </c>
      <c r="T184" s="3">
        <f t="shared" si="126"/>
        <v>312630</v>
      </c>
      <c r="U184" s="3">
        <f t="shared" si="126"/>
        <v>319990</v>
      </c>
      <c r="V184" s="3">
        <f t="shared" si="126"/>
        <v>327350</v>
      </c>
      <c r="W184" s="3">
        <f t="shared" si="126"/>
        <v>334710</v>
      </c>
      <c r="X184" s="3">
        <f t="shared" si="126"/>
        <v>342070</v>
      </c>
    </row>
    <row r="185" spans="1:24" s="9" customFormat="1" x14ac:dyDescent="0.15">
      <c r="A185" s="24" t="str">
        <f t="shared" si="123"/>
        <v>CMR</v>
      </c>
      <c r="B185" s="1">
        <v>0.16666666666666799</v>
      </c>
      <c r="C185" s="10" t="str">
        <f t="shared" si="90"/>
        <v>CMR0.166666666666668</v>
      </c>
      <c r="D185" s="4">
        <f t="shared" si="124"/>
        <v>7360</v>
      </c>
      <c r="E185" s="3">
        <f t="shared" si="125"/>
        <v>125650</v>
      </c>
      <c r="F185" s="3">
        <f t="shared" si="125"/>
        <v>133010</v>
      </c>
      <c r="G185" s="3">
        <f t="shared" si="125"/>
        <v>140370</v>
      </c>
      <c r="H185" s="3" t="s">
        <v>9</v>
      </c>
      <c r="I185" s="3" t="s">
        <v>9</v>
      </c>
      <c r="J185" s="3">
        <f t="shared" si="126"/>
        <v>199980</v>
      </c>
      <c r="K185" s="3">
        <f t="shared" si="126"/>
        <v>207340</v>
      </c>
      <c r="L185" s="3">
        <f t="shared" si="126"/>
        <v>214700</v>
      </c>
      <c r="M185" s="3">
        <f t="shared" si="126"/>
        <v>253750</v>
      </c>
      <c r="N185" s="3">
        <f t="shared" si="126"/>
        <v>261110</v>
      </c>
      <c r="O185" s="3">
        <f t="shared" si="126"/>
        <v>268470</v>
      </c>
      <c r="P185" s="3">
        <f t="shared" si="126"/>
        <v>275830</v>
      </c>
      <c r="Q185" s="3">
        <f t="shared" si="126"/>
        <v>283190</v>
      </c>
      <c r="R185" s="3">
        <f t="shared" si="126"/>
        <v>290550</v>
      </c>
      <c r="S185" s="3">
        <f t="shared" si="126"/>
        <v>297910</v>
      </c>
      <c r="T185" s="3">
        <f t="shared" si="126"/>
        <v>305270</v>
      </c>
      <c r="U185" s="3">
        <f t="shared" si="126"/>
        <v>312630</v>
      </c>
      <c r="V185" s="3">
        <f t="shared" si="126"/>
        <v>319990</v>
      </c>
      <c r="W185" s="3">
        <f t="shared" si="126"/>
        <v>327350</v>
      </c>
      <c r="X185" s="3">
        <f t="shared" si="126"/>
        <v>334710</v>
      </c>
    </row>
    <row r="186" spans="1:24" s="9" customFormat="1" x14ac:dyDescent="0.15">
      <c r="A186" s="24" t="str">
        <f t="shared" si="123"/>
        <v>CMR</v>
      </c>
      <c r="B186" s="1">
        <v>0.187500000000001</v>
      </c>
      <c r="C186" s="10" t="str">
        <f t="shared" si="90"/>
        <v>CMR0.187500000000001</v>
      </c>
      <c r="D186" s="4">
        <f t="shared" si="124"/>
        <v>7360</v>
      </c>
      <c r="E186" s="3">
        <f t="shared" si="125"/>
        <v>118290</v>
      </c>
      <c r="F186" s="3">
        <f t="shared" si="125"/>
        <v>125650</v>
      </c>
      <c r="G186" s="3">
        <f t="shared" si="125"/>
        <v>133010</v>
      </c>
      <c r="H186" s="3" t="s">
        <v>9</v>
      </c>
      <c r="I186" s="3" t="s">
        <v>9</v>
      </c>
      <c r="J186" s="3">
        <f t="shared" si="126"/>
        <v>192620</v>
      </c>
      <c r="K186" s="3">
        <f t="shared" si="126"/>
        <v>199980</v>
      </c>
      <c r="L186" s="3">
        <f t="shared" si="126"/>
        <v>207340</v>
      </c>
      <c r="M186" s="3">
        <f t="shared" si="126"/>
        <v>246390</v>
      </c>
      <c r="N186" s="3">
        <f t="shared" si="126"/>
        <v>253750</v>
      </c>
      <c r="O186" s="3">
        <f t="shared" si="126"/>
        <v>261110</v>
      </c>
      <c r="P186" s="3">
        <f t="shared" si="126"/>
        <v>268470</v>
      </c>
      <c r="Q186" s="3">
        <f t="shared" si="126"/>
        <v>275830</v>
      </c>
      <c r="R186" s="3">
        <f t="shared" si="126"/>
        <v>283190</v>
      </c>
      <c r="S186" s="3">
        <f t="shared" si="126"/>
        <v>290550</v>
      </c>
      <c r="T186" s="3">
        <f t="shared" si="126"/>
        <v>297910</v>
      </c>
      <c r="U186" s="3">
        <f t="shared" si="126"/>
        <v>305270</v>
      </c>
      <c r="V186" s="3">
        <f t="shared" si="126"/>
        <v>312630</v>
      </c>
      <c r="W186" s="3">
        <f t="shared" si="126"/>
        <v>319990</v>
      </c>
      <c r="X186" s="3">
        <f t="shared" si="126"/>
        <v>327350</v>
      </c>
    </row>
    <row r="187" spans="1:24" s="9" customFormat="1" x14ac:dyDescent="0.15">
      <c r="A187" s="24" t="str">
        <f t="shared" si="123"/>
        <v>CMR</v>
      </c>
      <c r="B187" s="1">
        <v>0.20833333333333401</v>
      </c>
      <c r="C187" s="10" t="str">
        <f t="shared" si="90"/>
        <v>CMR0.208333333333334</v>
      </c>
      <c r="D187" s="4">
        <f t="shared" si="124"/>
        <v>7360</v>
      </c>
      <c r="E187" s="3">
        <f t="shared" si="125"/>
        <v>110930</v>
      </c>
      <c r="F187" s="3">
        <f t="shared" si="125"/>
        <v>118290</v>
      </c>
      <c r="G187" s="3">
        <f t="shared" si="125"/>
        <v>125650</v>
      </c>
      <c r="H187" s="3" t="s">
        <v>9</v>
      </c>
      <c r="I187" s="3" t="s">
        <v>9</v>
      </c>
      <c r="J187" s="3">
        <f t="shared" si="126"/>
        <v>185260</v>
      </c>
      <c r="K187" s="3">
        <f t="shared" si="126"/>
        <v>192620</v>
      </c>
      <c r="L187" s="3">
        <f t="shared" si="126"/>
        <v>199980</v>
      </c>
      <c r="M187" s="3">
        <f t="shared" si="126"/>
        <v>239030</v>
      </c>
      <c r="N187" s="3">
        <f>N188+$D187</f>
        <v>246390</v>
      </c>
      <c r="O187" s="3">
        <f t="shared" si="126"/>
        <v>253750</v>
      </c>
      <c r="P187" s="3">
        <f t="shared" si="126"/>
        <v>261110</v>
      </c>
      <c r="Q187" s="3">
        <f t="shared" si="126"/>
        <v>268470</v>
      </c>
      <c r="R187" s="3">
        <f t="shared" si="126"/>
        <v>275830</v>
      </c>
      <c r="S187" s="3">
        <f t="shared" si="126"/>
        <v>283190</v>
      </c>
      <c r="T187" s="3">
        <f t="shared" si="126"/>
        <v>290550</v>
      </c>
      <c r="U187" s="3">
        <f t="shared" si="126"/>
        <v>297910</v>
      </c>
      <c r="V187" s="3">
        <f t="shared" si="126"/>
        <v>305270</v>
      </c>
      <c r="W187" s="3">
        <f t="shared" si="126"/>
        <v>312630</v>
      </c>
      <c r="X187" s="3">
        <f t="shared" si="126"/>
        <v>319990</v>
      </c>
    </row>
    <row r="188" spans="1:24" s="9" customFormat="1" x14ac:dyDescent="0.15">
      <c r="A188" s="24" t="str">
        <f>A189</f>
        <v>CMR</v>
      </c>
      <c r="B188" s="1">
        <v>0.22916666666666699</v>
      </c>
      <c r="C188" s="10" t="str">
        <f t="shared" si="90"/>
        <v>CMR0.229166666666667</v>
      </c>
      <c r="D188" s="4">
        <f t="shared" si="124"/>
        <v>7360</v>
      </c>
      <c r="E188" s="3">
        <f t="shared" si="125"/>
        <v>103570</v>
      </c>
      <c r="F188" s="3">
        <f t="shared" si="125"/>
        <v>110930</v>
      </c>
      <c r="G188" s="3">
        <f t="shared" si="125"/>
        <v>118290</v>
      </c>
      <c r="H188" s="3" t="s">
        <v>9</v>
      </c>
      <c r="I188" s="3" t="s">
        <v>9</v>
      </c>
      <c r="J188" s="3">
        <f t="shared" si="126"/>
        <v>177900</v>
      </c>
      <c r="K188" s="3">
        <f t="shared" si="126"/>
        <v>185260</v>
      </c>
      <c r="L188" s="3">
        <f t="shared" si="126"/>
        <v>192620</v>
      </c>
      <c r="M188" s="3">
        <f t="shared" si="126"/>
        <v>231670</v>
      </c>
      <c r="N188" s="3">
        <f t="shared" si="126"/>
        <v>239030</v>
      </c>
      <c r="O188" s="3">
        <f t="shared" si="126"/>
        <v>246390</v>
      </c>
      <c r="P188" s="3">
        <f t="shared" si="126"/>
        <v>253750</v>
      </c>
      <c r="Q188" s="3">
        <f t="shared" si="126"/>
        <v>261110</v>
      </c>
      <c r="R188" s="3">
        <f t="shared" si="126"/>
        <v>268470</v>
      </c>
      <c r="S188" s="3">
        <f t="shared" si="126"/>
        <v>275830</v>
      </c>
      <c r="T188" s="3">
        <f t="shared" si="126"/>
        <v>283190</v>
      </c>
      <c r="U188" s="3">
        <f t="shared" si="126"/>
        <v>290550</v>
      </c>
      <c r="V188" s="3">
        <f t="shared" si="126"/>
        <v>297910</v>
      </c>
      <c r="W188" s="3">
        <f t="shared" si="126"/>
        <v>305270</v>
      </c>
      <c r="X188" s="3">
        <f t="shared" si="126"/>
        <v>312630</v>
      </c>
    </row>
    <row r="189" spans="1:24" s="9" customFormat="1" x14ac:dyDescent="0.15">
      <c r="A189" s="23" t="s">
        <v>302</v>
      </c>
      <c r="B189" s="1">
        <v>0.25</v>
      </c>
      <c r="C189" s="10" t="str">
        <f t="shared" si="90"/>
        <v>CMR0.25</v>
      </c>
      <c r="D189" s="4">
        <f>D191</f>
        <v>7360</v>
      </c>
      <c r="E189" s="3">
        <f t="shared" si="125"/>
        <v>96210</v>
      </c>
      <c r="F189" s="3">
        <f t="shared" si="125"/>
        <v>103570</v>
      </c>
      <c r="G189" s="3">
        <f t="shared" si="125"/>
        <v>110930</v>
      </c>
      <c r="H189" s="3" t="s">
        <v>9</v>
      </c>
      <c r="I189" s="3" t="s">
        <v>9</v>
      </c>
      <c r="J189" s="3">
        <f t="shared" si="126"/>
        <v>170540</v>
      </c>
      <c r="K189" s="3">
        <f t="shared" si="126"/>
        <v>177900</v>
      </c>
      <c r="L189" s="3">
        <f t="shared" si="126"/>
        <v>185260</v>
      </c>
      <c r="M189" s="3">
        <f t="shared" si="126"/>
        <v>224310</v>
      </c>
      <c r="N189" s="3">
        <f>N190+$D189</f>
        <v>231670</v>
      </c>
      <c r="O189" s="3">
        <f t="shared" si="126"/>
        <v>239030</v>
      </c>
      <c r="P189" s="3">
        <f t="shared" si="126"/>
        <v>246390</v>
      </c>
      <c r="Q189" s="3">
        <f t="shared" si="126"/>
        <v>253750</v>
      </c>
      <c r="R189" s="3">
        <f t="shared" si="126"/>
        <v>261110</v>
      </c>
      <c r="S189" s="3">
        <f t="shared" si="126"/>
        <v>268470</v>
      </c>
      <c r="T189" s="3">
        <f t="shared" si="126"/>
        <v>275830</v>
      </c>
      <c r="U189" s="3">
        <f t="shared" si="126"/>
        <v>283190</v>
      </c>
      <c r="V189" s="3">
        <f t="shared" si="126"/>
        <v>290550</v>
      </c>
      <c r="W189" s="3">
        <f t="shared" si="126"/>
        <v>297910</v>
      </c>
      <c r="X189" s="3">
        <f t="shared" si="126"/>
        <v>305270</v>
      </c>
    </row>
    <row r="190" spans="1:24" s="9" customFormat="1" x14ac:dyDescent="0.15">
      <c r="A190" s="24" t="str">
        <f t="shared" ref="A190:A201" si="127">A189</f>
        <v>CMR</v>
      </c>
      <c r="B190" s="1">
        <v>0.27083333333333298</v>
      </c>
      <c r="C190" s="10" t="str">
        <f t="shared" si="90"/>
        <v>CMR0.270833333333333</v>
      </c>
      <c r="D190" s="4">
        <f>D191</f>
        <v>7360</v>
      </c>
      <c r="E190" s="3">
        <f t="shared" si="125"/>
        <v>88850</v>
      </c>
      <c r="F190" s="3">
        <f t="shared" si="125"/>
        <v>96210</v>
      </c>
      <c r="G190" s="3">
        <f t="shared" si="125"/>
        <v>103570</v>
      </c>
      <c r="H190" s="3" t="s">
        <v>9</v>
      </c>
      <c r="I190" s="3" t="s">
        <v>9</v>
      </c>
      <c r="J190" s="3">
        <f t="shared" si="126"/>
        <v>163180</v>
      </c>
      <c r="K190" s="3">
        <f t="shared" si="126"/>
        <v>170540</v>
      </c>
      <c r="L190" s="3">
        <f t="shared" si="126"/>
        <v>177900</v>
      </c>
      <c r="M190" s="3">
        <f t="shared" si="126"/>
        <v>216950</v>
      </c>
      <c r="N190" s="3">
        <f t="shared" si="126"/>
        <v>224310</v>
      </c>
      <c r="O190" s="3">
        <f t="shared" si="126"/>
        <v>231670</v>
      </c>
      <c r="P190" s="3">
        <f t="shared" si="126"/>
        <v>239030</v>
      </c>
      <c r="Q190" s="3">
        <f t="shared" si="126"/>
        <v>246390</v>
      </c>
      <c r="R190" s="3">
        <f t="shared" si="126"/>
        <v>253750</v>
      </c>
      <c r="S190" s="3">
        <f t="shared" si="126"/>
        <v>261110</v>
      </c>
      <c r="T190" s="3">
        <f t="shared" si="126"/>
        <v>268470</v>
      </c>
      <c r="U190" s="3">
        <f t="shared" si="126"/>
        <v>275830</v>
      </c>
      <c r="V190" s="3">
        <f t="shared" si="126"/>
        <v>283190</v>
      </c>
      <c r="W190" s="3">
        <f t="shared" si="126"/>
        <v>290550</v>
      </c>
      <c r="X190" s="3">
        <f t="shared" si="126"/>
        <v>297910</v>
      </c>
    </row>
    <row r="191" spans="1:24" x14ac:dyDescent="0.15">
      <c r="A191" s="24" t="str">
        <f t="shared" si="127"/>
        <v>CMR</v>
      </c>
      <c r="B191" s="1">
        <v>0.29166666666666669</v>
      </c>
      <c r="C191" s="10" t="str">
        <f t="shared" si="90"/>
        <v>CMR0.291666666666667</v>
      </c>
      <c r="D191" s="2">
        <v>7360</v>
      </c>
      <c r="E191" s="3">
        <f t="shared" si="125"/>
        <v>81490</v>
      </c>
      <c r="F191" s="3">
        <f t="shared" si="125"/>
        <v>88850</v>
      </c>
      <c r="G191" s="3">
        <f t="shared" si="125"/>
        <v>96210</v>
      </c>
      <c r="H191" s="3" t="s">
        <v>9</v>
      </c>
      <c r="I191" s="3" t="s">
        <v>9</v>
      </c>
      <c r="J191" s="3">
        <f t="shared" si="125"/>
        <v>155820</v>
      </c>
      <c r="K191" s="3">
        <f t="shared" si="125"/>
        <v>163180</v>
      </c>
      <c r="L191" s="3">
        <f t="shared" si="125"/>
        <v>170540</v>
      </c>
      <c r="M191" s="3">
        <f t="shared" si="125"/>
        <v>209590</v>
      </c>
      <c r="N191" s="3">
        <f>N192+$D191</f>
        <v>216950</v>
      </c>
      <c r="O191" s="3">
        <f t="shared" si="126"/>
        <v>224310</v>
      </c>
      <c r="P191" s="3">
        <f t="shared" si="126"/>
        <v>231670</v>
      </c>
      <c r="Q191" s="3">
        <f t="shared" si="126"/>
        <v>239030</v>
      </c>
      <c r="R191" s="3">
        <f t="shared" si="126"/>
        <v>246390</v>
      </c>
      <c r="S191" s="3">
        <f t="shared" si="126"/>
        <v>253750</v>
      </c>
      <c r="T191" s="3">
        <f t="shared" si="126"/>
        <v>261110</v>
      </c>
      <c r="U191" s="3">
        <f t="shared" si="126"/>
        <v>268470</v>
      </c>
      <c r="V191" s="3">
        <f t="shared" si="126"/>
        <v>275830</v>
      </c>
      <c r="W191" s="3">
        <f t="shared" si="126"/>
        <v>283190</v>
      </c>
      <c r="X191" s="3">
        <f t="shared" si="126"/>
        <v>290550</v>
      </c>
    </row>
    <row r="192" spans="1:24" x14ac:dyDescent="0.15">
      <c r="A192" s="24" t="str">
        <f t="shared" si="127"/>
        <v>CMR</v>
      </c>
      <c r="B192" s="1">
        <v>0.3125</v>
      </c>
      <c r="C192" s="10" t="str">
        <f t="shared" si="90"/>
        <v>CMR0.3125</v>
      </c>
      <c r="D192" s="4">
        <f>D191</f>
        <v>7360</v>
      </c>
      <c r="E192" s="3">
        <f t="shared" si="125"/>
        <v>74130</v>
      </c>
      <c r="F192" s="3">
        <f t="shared" si="125"/>
        <v>81490</v>
      </c>
      <c r="G192" s="3">
        <f t="shared" si="125"/>
        <v>88850</v>
      </c>
      <c r="H192" s="3" t="s">
        <v>9</v>
      </c>
      <c r="I192" s="3" t="s">
        <v>9</v>
      </c>
      <c r="J192" s="3">
        <f t="shared" si="125"/>
        <v>148460</v>
      </c>
      <c r="K192" s="3">
        <f t="shared" si="125"/>
        <v>155820</v>
      </c>
      <c r="L192" s="3">
        <f t="shared" si="125"/>
        <v>163180</v>
      </c>
      <c r="M192" s="3">
        <f t="shared" si="125"/>
        <v>202230</v>
      </c>
      <c r="N192" s="3">
        <f>N193+$D192</f>
        <v>209590</v>
      </c>
      <c r="O192" s="3">
        <f t="shared" si="126"/>
        <v>216950</v>
      </c>
      <c r="P192" s="3">
        <f t="shared" si="126"/>
        <v>224310</v>
      </c>
      <c r="Q192" s="3">
        <f t="shared" si="126"/>
        <v>231670</v>
      </c>
      <c r="R192" s="3">
        <f t="shared" si="126"/>
        <v>239030</v>
      </c>
      <c r="S192" s="3">
        <f t="shared" si="126"/>
        <v>246390</v>
      </c>
      <c r="T192" s="3">
        <f t="shared" si="126"/>
        <v>253750</v>
      </c>
      <c r="U192" s="3">
        <f t="shared" si="126"/>
        <v>261110</v>
      </c>
      <c r="V192" s="3">
        <f t="shared" si="126"/>
        <v>268470</v>
      </c>
      <c r="W192" s="3">
        <f t="shared" si="126"/>
        <v>275830</v>
      </c>
      <c r="X192" s="3">
        <f t="shared" si="126"/>
        <v>283190</v>
      </c>
    </row>
    <row r="193" spans="1:24" x14ac:dyDescent="0.15">
      <c r="A193" s="24" t="str">
        <f t="shared" si="127"/>
        <v>CMR</v>
      </c>
      <c r="B193" s="1">
        <v>0.33333333333333298</v>
      </c>
      <c r="C193" s="10" t="str">
        <f t="shared" si="90"/>
        <v>CMR0.333333333333333</v>
      </c>
      <c r="D193" s="2">
        <v>5500</v>
      </c>
      <c r="E193" s="3">
        <f t="shared" ref="E193:T194" si="128">E194+$D193</f>
        <v>66770</v>
      </c>
      <c r="F193" s="3">
        <f t="shared" si="128"/>
        <v>74130</v>
      </c>
      <c r="G193" s="3">
        <f t="shared" si="128"/>
        <v>81490</v>
      </c>
      <c r="H193" s="3" t="s">
        <v>9</v>
      </c>
      <c r="I193" s="3" t="s">
        <v>9</v>
      </c>
      <c r="J193" s="3">
        <f t="shared" si="128"/>
        <v>141100</v>
      </c>
      <c r="K193" s="3">
        <f t="shared" si="128"/>
        <v>148460</v>
      </c>
      <c r="L193" s="3">
        <f t="shared" si="128"/>
        <v>155820</v>
      </c>
      <c r="M193" s="3">
        <f t="shared" si="128"/>
        <v>194870</v>
      </c>
      <c r="N193" s="3">
        <f>N194+$D193</f>
        <v>202230</v>
      </c>
      <c r="O193" s="3">
        <f t="shared" ref="O193:X194" si="129">O194+$D193</f>
        <v>209590</v>
      </c>
      <c r="P193" s="3">
        <f t="shared" si="129"/>
        <v>216950</v>
      </c>
      <c r="Q193" s="3">
        <f t="shared" si="129"/>
        <v>224310</v>
      </c>
      <c r="R193" s="3">
        <f t="shared" si="129"/>
        <v>231670</v>
      </c>
      <c r="S193" s="3">
        <f t="shared" si="129"/>
        <v>239030</v>
      </c>
      <c r="T193" s="3">
        <f t="shared" si="129"/>
        <v>246390</v>
      </c>
      <c r="U193" s="3">
        <f t="shared" si="129"/>
        <v>253750</v>
      </c>
      <c r="V193" s="3">
        <f t="shared" si="129"/>
        <v>261110</v>
      </c>
      <c r="W193" s="3">
        <f t="shared" si="129"/>
        <v>268470</v>
      </c>
      <c r="X193" s="3">
        <f t="shared" si="129"/>
        <v>275830</v>
      </c>
    </row>
    <row r="194" spans="1:24" x14ac:dyDescent="0.15">
      <c r="A194" s="24" t="str">
        <f t="shared" si="127"/>
        <v>CMR</v>
      </c>
      <c r="B194" s="1">
        <v>0.35416666666666702</v>
      </c>
      <c r="C194" s="10" t="str">
        <f t="shared" ref="C194:C257" si="130">A194&amp;B194</f>
        <v>CMR0.354166666666667</v>
      </c>
      <c r="D194" s="4">
        <f>D193</f>
        <v>5500</v>
      </c>
      <c r="E194" s="3">
        <f t="shared" si="128"/>
        <v>61270</v>
      </c>
      <c r="F194" s="3">
        <f t="shared" si="128"/>
        <v>68630</v>
      </c>
      <c r="G194" s="3">
        <f t="shared" si="128"/>
        <v>75990</v>
      </c>
      <c r="H194" s="3" t="s">
        <v>9</v>
      </c>
      <c r="I194" s="3" t="s">
        <v>9</v>
      </c>
      <c r="J194" s="3">
        <f t="shared" si="128"/>
        <v>135600</v>
      </c>
      <c r="K194" s="3">
        <f t="shared" si="128"/>
        <v>142960</v>
      </c>
      <c r="L194" s="3">
        <f t="shared" si="128"/>
        <v>150320</v>
      </c>
      <c r="M194" s="3">
        <f t="shared" si="128"/>
        <v>189370</v>
      </c>
      <c r="N194" s="3">
        <f t="shared" si="128"/>
        <v>196730</v>
      </c>
      <c r="O194" s="3">
        <f t="shared" si="128"/>
        <v>204090</v>
      </c>
      <c r="P194" s="3">
        <f t="shared" si="128"/>
        <v>211450</v>
      </c>
      <c r="Q194" s="3">
        <f t="shared" si="128"/>
        <v>218810</v>
      </c>
      <c r="R194" s="3">
        <f t="shared" si="128"/>
        <v>226170</v>
      </c>
      <c r="S194" s="3">
        <f t="shared" si="128"/>
        <v>233530</v>
      </c>
      <c r="T194" s="3">
        <f t="shared" si="128"/>
        <v>240890</v>
      </c>
      <c r="U194" s="3">
        <f t="shared" si="129"/>
        <v>248250</v>
      </c>
      <c r="V194" s="3">
        <f t="shared" si="129"/>
        <v>255610</v>
      </c>
      <c r="W194" s="3">
        <f t="shared" si="129"/>
        <v>262970</v>
      </c>
      <c r="X194" s="3">
        <f t="shared" si="129"/>
        <v>270330</v>
      </c>
    </row>
    <row r="195" spans="1:24" x14ac:dyDescent="0.15">
      <c r="A195" s="24" t="str">
        <f t="shared" si="127"/>
        <v>CMR</v>
      </c>
      <c r="B195" s="1">
        <v>0.375</v>
      </c>
      <c r="C195" s="10" t="str">
        <f t="shared" si="130"/>
        <v>CMR0.375</v>
      </c>
      <c r="D195" s="2">
        <v>0</v>
      </c>
      <c r="E195" s="2">
        <v>55770</v>
      </c>
      <c r="F195" s="3">
        <f>E195+$D196</f>
        <v>63130</v>
      </c>
      <c r="G195" s="3">
        <f>F195+$D196</f>
        <v>70490</v>
      </c>
      <c r="H195" s="3" t="s">
        <v>9</v>
      </c>
      <c r="I195" s="3" t="s">
        <v>9</v>
      </c>
      <c r="J195" s="2">
        <v>130100</v>
      </c>
      <c r="K195" s="3">
        <f>J195+$D196</f>
        <v>137460</v>
      </c>
      <c r="L195" s="3">
        <f>K195+$D196</f>
        <v>144820</v>
      </c>
      <c r="M195" s="2">
        <v>183870</v>
      </c>
      <c r="N195" s="25">
        <f>M195+$D199</f>
        <v>191230</v>
      </c>
      <c r="O195" s="25">
        <f>N195+$D199</f>
        <v>198590</v>
      </c>
      <c r="P195" s="25">
        <f>O195+$D199</f>
        <v>205950</v>
      </c>
      <c r="Q195" s="25">
        <f t="shared" ref="Q195:V195" si="131">P195+$D199</f>
        <v>213310</v>
      </c>
      <c r="R195" s="25">
        <f t="shared" si="131"/>
        <v>220670</v>
      </c>
      <c r="S195" s="25">
        <f t="shared" si="131"/>
        <v>228030</v>
      </c>
      <c r="T195" s="25">
        <f t="shared" si="131"/>
        <v>235390</v>
      </c>
      <c r="U195" s="25">
        <f t="shared" si="131"/>
        <v>242750</v>
      </c>
      <c r="V195" s="25">
        <f t="shared" si="131"/>
        <v>250110</v>
      </c>
      <c r="W195" s="25">
        <f>V195+$D199</f>
        <v>257470</v>
      </c>
      <c r="X195" s="25">
        <f t="shared" ref="X195" si="132">W195+$D199</f>
        <v>264830</v>
      </c>
    </row>
    <row r="196" spans="1:24" x14ac:dyDescent="0.15">
      <c r="A196" s="24" t="str">
        <f t="shared" si="127"/>
        <v>CMR</v>
      </c>
      <c r="B196" s="1">
        <v>0.5</v>
      </c>
      <c r="C196" s="10" t="str">
        <f t="shared" si="130"/>
        <v>CMR0.5</v>
      </c>
      <c r="D196" s="2">
        <v>7360</v>
      </c>
      <c r="E196" s="3" t="s">
        <v>9</v>
      </c>
      <c r="F196" s="3" t="s">
        <v>9</v>
      </c>
      <c r="G196" s="3" t="s">
        <v>9</v>
      </c>
      <c r="H196" s="3" t="s">
        <v>9</v>
      </c>
      <c r="I196" s="3" t="s">
        <v>9</v>
      </c>
      <c r="J196" s="3">
        <f t="shared" ref="J196:X197" si="133">J197+$D196</f>
        <v>89050</v>
      </c>
      <c r="K196" s="3">
        <f t="shared" si="133"/>
        <v>96410</v>
      </c>
      <c r="L196" s="3">
        <f t="shared" si="133"/>
        <v>103770</v>
      </c>
      <c r="M196" s="3">
        <f t="shared" si="133"/>
        <v>163210</v>
      </c>
      <c r="N196" s="3">
        <f t="shared" si="133"/>
        <v>170570</v>
      </c>
      <c r="O196" s="3">
        <f t="shared" si="133"/>
        <v>177930</v>
      </c>
      <c r="P196" s="3">
        <f t="shared" si="133"/>
        <v>185290</v>
      </c>
      <c r="Q196" s="3">
        <f t="shared" si="133"/>
        <v>192650</v>
      </c>
      <c r="R196" s="3">
        <f t="shared" si="133"/>
        <v>200010</v>
      </c>
      <c r="S196" s="3">
        <f t="shared" si="133"/>
        <v>207370</v>
      </c>
      <c r="T196" s="3">
        <f t="shared" si="133"/>
        <v>214730</v>
      </c>
      <c r="U196" s="3">
        <f t="shared" si="133"/>
        <v>222090</v>
      </c>
      <c r="V196" s="3">
        <f t="shared" si="133"/>
        <v>229450</v>
      </c>
      <c r="W196" s="3">
        <f t="shared" si="133"/>
        <v>236810</v>
      </c>
      <c r="X196" s="3">
        <f t="shared" si="133"/>
        <v>244170</v>
      </c>
    </row>
    <row r="197" spans="1:24" x14ac:dyDescent="0.15">
      <c r="A197" s="24" t="str">
        <f t="shared" si="127"/>
        <v>CMR</v>
      </c>
      <c r="B197" s="1">
        <v>0.52083333333333304</v>
      </c>
      <c r="C197" s="10" t="str">
        <f t="shared" si="130"/>
        <v>CMR0.520833333333333</v>
      </c>
      <c r="D197" s="4">
        <f>D196</f>
        <v>7360</v>
      </c>
      <c r="E197" s="3" t="s">
        <v>9</v>
      </c>
      <c r="F197" s="3" t="s">
        <v>9</v>
      </c>
      <c r="G197" s="3" t="s">
        <v>9</v>
      </c>
      <c r="H197" s="3" t="s">
        <v>9</v>
      </c>
      <c r="I197" s="3" t="s">
        <v>9</v>
      </c>
      <c r="J197" s="3">
        <f t="shared" si="133"/>
        <v>81690</v>
      </c>
      <c r="K197" s="3">
        <f t="shared" si="133"/>
        <v>89050</v>
      </c>
      <c r="L197" s="3">
        <f t="shared" si="133"/>
        <v>96410</v>
      </c>
      <c r="M197" s="3">
        <f t="shared" si="133"/>
        <v>155850</v>
      </c>
      <c r="N197" s="3">
        <f t="shared" si="133"/>
        <v>163210</v>
      </c>
      <c r="O197" s="3">
        <f t="shared" si="133"/>
        <v>170570</v>
      </c>
      <c r="P197" s="3">
        <f t="shared" si="133"/>
        <v>177930</v>
      </c>
      <c r="Q197" s="3">
        <f t="shared" si="133"/>
        <v>185290</v>
      </c>
      <c r="R197" s="3">
        <f t="shared" si="133"/>
        <v>192650</v>
      </c>
      <c r="S197" s="3">
        <f t="shared" si="133"/>
        <v>200010</v>
      </c>
      <c r="T197" s="3">
        <f t="shared" si="133"/>
        <v>207370</v>
      </c>
      <c r="U197" s="3">
        <f t="shared" si="133"/>
        <v>214730</v>
      </c>
      <c r="V197" s="3">
        <f t="shared" si="133"/>
        <v>222090</v>
      </c>
      <c r="W197" s="3">
        <f t="shared" si="133"/>
        <v>229450</v>
      </c>
      <c r="X197" s="3">
        <f t="shared" si="133"/>
        <v>236810</v>
      </c>
    </row>
    <row r="198" spans="1:24" x14ac:dyDescent="0.15">
      <c r="A198" s="24" t="str">
        <f t="shared" si="127"/>
        <v>CMR</v>
      </c>
      <c r="B198" s="1">
        <v>0.54166666666666696</v>
      </c>
      <c r="C198" s="10" t="str">
        <f t="shared" si="130"/>
        <v>CMR0.541666666666667</v>
      </c>
      <c r="D198" s="2">
        <v>0</v>
      </c>
      <c r="E198" s="3" t="s">
        <v>9</v>
      </c>
      <c r="F198" s="3" t="s">
        <v>9</v>
      </c>
      <c r="G198" s="3" t="s">
        <v>9</v>
      </c>
      <c r="H198" s="3" t="s">
        <v>9</v>
      </c>
      <c r="I198" s="3" t="s">
        <v>9</v>
      </c>
      <c r="J198" s="2">
        <v>74330</v>
      </c>
      <c r="K198" s="25">
        <f>J198+$D199</f>
        <v>81690</v>
      </c>
      <c r="L198" s="25">
        <f>K198+$D199</f>
        <v>89050</v>
      </c>
      <c r="M198" s="2">
        <v>148490</v>
      </c>
      <c r="N198" s="25">
        <f t="shared" ref="N198:X198" si="134">M198+$D199</f>
        <v>155850</v>
      </c>
      <c r="O198" s="25">
        <f t="shared" si="134"/>
        <v>163210</v>
      </c>
      <c r="P198" s="25">
        <f t="shared" si="134"/>
        <v>170570</v>
      </c>
      <c r="Q198" s="25">
        <f t="shared" si="134"/>
        <v>177930</v>
      </c>
      <c r="R198" s="25">
        <f t="shared" si="134"/>
        <v>185290</v>
      </c>
      <c r="S198" s="25">
        <f t="shared" si="134"/>
        <v>192650</v>
      </c>
      <c r="T198" s="25">
        <f t="shared" si="134"/>
        <v>200010</v>
      </c>
      <c r="U198" s="25">
        <f t="shared" si="134"/>
        <v>207370</v>
      </c>
      <c r="V198" s="25">
        <f t="shared" si="134"/>
        <v>214730</v>
      </c>
      <c r="W198" s="25">
        <f t="shared" si="134"/>
        <v>222090</v>
      </c>
      <c r="X198" s="25">
        <f t="shared" si="134"/>
        <v>229450</v>
      </c>
    </row>
    <row r="199" spans="1:24" x14ac:dyDescent="0.15">
      <c r="A199" s="24" t="str">
        <f t="shared" si="127"/>
        <v>CMR</v>
      </c>
      <c r="B199" s="1">
        <v>0.70833333333333304</v>
      </c>
      <c r="C199" s="10" t="str">
        <f t="shared" si="130"/>
        <v>CMR0.708333333333333</v>
      </c>
      <c r="D199" s="2">
        <v>7360</v>
      </c>
      <c r="E199" s="3" t="s">
        <v>9</v>
      </c>
      <c r="F199" s="3" t="s">
        <v>9</v>
      </c>
      <c r="G199" s="3" t="s">
        <v>9</v>
      </c>
      <c r="H199" s="3" t="s">
        <v>9</v>
      </c>
      <c r="I199" s="3" t="s">
        <v>9</v>
      </c>
      <c r="J199" s="3" t="s">
        <v>9</v>
      </c>
      <c r="K199" s="3" t="s">
        <v>9</v>
      </c>
      <c r="L199" s="3" t="s">
        <v>9</v>
      </c>
      <c r="M199" s="3">
        <f t="shared" ref="M199:X200" si="135">M200+$D199</f>
        <v>88880</v>
      </c>
      <c r="N199" s="3">
        <f>N200+$D199</f>
        <v>96240</v>
      </c>
      <c r="O199" s="3">
        <f t="shared" ref="O199:X199" si="136">O200+$D199</f>
        <v>103600</v>
      </c>
      <c r="P199" s="3">
        <f t="shared" si="136"/>
        <v>110960</v>
      </c>
      <c r="Q199" s="3">
        <f t="shared" si="136"/>
        <v>118320</v>
      </c>
      <c r="R199" s="3">
        <f t="shared" si="136"/>
        <v>125680</v>
      </c>
      <c r="S199" s="3">
        <f t="shared" si="136"/>
        <v>133040</v>
      </c>
      <c r="T199" s="3">
        <f t="shared" si="136"/>
        <v>140400</v>
      </c>
      <c r="U199" s="3">
        <f t="shared" si="136"/>
        <v>147760</v>
      </c>
      <c r="V199" s="3">
        <f t="shared" si="136"/>
        <v>155120</v>
      </c>
      <c r="W199" s="3">
        <f t="shared" si="136"/>
        <v>162480</v>
      </c>
      <c r="X199" s="3">
        <f t="shared" si="136"/>
        <v>169840</v>
      </c>
    </row>
    <row r="200" spans="1:24" x14ac:dyDescent="0.15">
      <c r="A200" s="24" t="str">
        <f t="shared" si="127"/>
        <v>CMR</v>
      </c>
      <c r="B200" s="1">
        <v>0.72916666666666696</v>
      </c>
      <c r="C200" s="10" t="str">
        <f t="shared" si="130"/>
        <v>CMR0.729166666666667</v>
      </c>
      <c r="D200" s="4">
        <f>D199</f>
        <v>7360</v>
      </c>
      <c r="E200" s="3" t="s">
        <v>9</v>
      </c>
      <c r="F200" s="3" t="s">
        <v>9</v>
      </c>
      <c r="G200" s="3" t="s">
        <v>9</v>
      </c>
      <c r="H200" s="3" t="s">
        <v>9</v>
      </c>
      <c r="I200" s="3" t="s">
        <v>9</v>
      </c>
      <c r="J200" s="3" t="s">
        <v>9</v>
      </c>
      <c r="K200" s="3" t="s">
        <v>9</v>
      </c>
      <c r="L200" s="3" t="s">
        <v>9</v>
      </c>
      <c r="M200" s="3">
        <f t="shared" si="135"/>
        <v>81520</v>
      </c>
      <c r="N200" s="3">
        <f t="shared" si="135"/>
        <v>88880</v>
      </c>
      <c r="O200" s="3">
        <f t="shared" si="135"/>
        <v>96240</v>
      </c>
      <c r="P200" s="3">
        <f t="shared" si="135"/>
        <v>103600</v>
      </c>
      <c r="Q200" s="3">
        <f t="shared" si="135"/>
        <v>110960</v>
      </c>
      <c r="R200" s="3">
        <f t="shared" si="135"/>
        <v>118320</v>
      </c>
      <c r="S200" s="3">
        <f t="shared" si="135"/>
        <v>125680</v>
      </c>
      <c r="T200" s="3">
        <f t="shared" si="135"/>
        <v>133040</v>
      </c>
      <c r="U200" s="3">
        <f t="shared" si="135"/>
        <v>140400</v>
      </c>
      <c r="V200" s="3">
        <f t="shared" si="135"/>
        <v>147760</v>
      </c>
      <c r="W200" s="3">
        <f t="shared" si="135"/>
        <v>155120</v>
      </c>
      <c r="X200" s="3">
        <f t="shared" si="135"/>
        <v>162480</v>
      </c>
    </row>
    <row r="201" spans="1:24" x14ac:dyDescent="0.15">
      <c r="A201" s="24" t="str">
        <f t="shared" si="127"/>
        <v>CMR</v>
      </c>
      <c r="B201" s="1">
        <v>0.75</v>
      </c>
      <c r="C201" s="10" t="str">
        <f t="shared" si="130"/>
        <v>CMR0.75</v>
      </c>
      <c r="D201" s="2">
        <v>0</v>
      </c>
      <c r="E201" s="3" t="s">
        <v>9</v>
      </c>
      <c r="F201" s="3" t="s">
        <v>9</v>
      </c>
      <c r="G201" s="3" t="s">
        <v>9</v>
      </c>
      <c r="H201" s="3" t="s">
        <v>9</v>
      </c>
      <c r="I201" s="3" t="s">
        <v>9</v>
      </c>
      <c r="J201" s="3" t="s">
        <v>9</v>
      </c>
      <c r="K201" s="3" t="s">
        <v>9</v>
      </c>
      <c r="L201" s="3" t="s">
        <v>9</v>
      </c>
      <c r="M201" s="2">
        <v>74160</v>
      </c>
      <c r="N201" s="3">
        <f>M201+$D199</f>
        <v>81520</v>
      </c>
      <c r="O201" s="3">
        <f t="shared" ref="O201:T201" si="137">N201+$D199</f>
        <v>88880</v>
      </c>
      <c r="P201" s="3">
        <f t="shared" si="137"/>
        <v>96240</v>
      </c>
      <c r="Q201" s="3">
        <f>P201+$D199</f>
        <v>103600</v>
      </c>
      <c r="R201" s="3">
        <f t="shared" si="137"/>
        <v>110960</v>
      </c>
      <c r="S201" s="3">
        <f t="shared" si="137"/>
        <v>118320</v>
      </c>
      <c r="T201" s="3">
        <f t="shared" si="137"/>
        <v>125680</v>
      </c>
      <c r="U201" s="25">
        <f t="shared" ref="U201:X201" si="138">T201+$D200</f>
        <v>133040</v>
      </c>
      <c r="V201" s="25">
        <f t="shared" si="138"/>
        <v>140400</v>
      </c>
      <c r="W201" s="25">
        <f t="shared" si="138"/>
        <v>147760</v>
      </c>
      <c r="X201" s="25">
        <f t="shared" si="138"/>
        <v>155120</v>
      </c>
    </row>
    <row r="202" spans="1:24" s="9" customFormat="1" x14ac:dyDescent="0.15">
      <c r="A202" s="24" t="str">
        <f t="shared" ref="A202:A212" si="139">A203</f>
        <v>CMR1/6</v>
      </c>
      <c r="B202" s="1">
        <v>3.9968028886505604E-15</v>
      </c>
      <c r="C202" s="10" t="str">
        <f t="shared" si="130"/>
        <v>CMR1/63.99680288865056E-15</v>
      </c>
      <c r="D202" s="4">
        <f t="shared" ref="D202:D213" si="140">D204</f>
        <v>1230</v>
      </c>
      <c r="E202" s="3">
        <f t="shared" ref="E202:M217" si="141">E203+$D202</f>
        <v>30820</v>
      </c>
      <c r="F202" s="3">
        <f t="shared" si="141"/>
        <v>32050</v>
      </c>
      <c r="G202" s="3">
        <f t="shared" si="141"/>
        <v>33280</v>
      </c>
      <c r="H202" s="3" t="s">
        <v>9</v>
      </c>
      <c r="I202" s="3" t="s">
        <v>9</v>
      </c>
      <c r="J202" s="3">
        <f t="shared" ref="J202:X217" si="142">J203+$D202</f>
        <v>43210</v>
      </c>
      <c r="K202" s="3">
        <f t="shared" si="142"/>
        <v>44440</v>
      </c>
      <c r="L202" s="3">
        <f t="shared" si="142"/>
        <v>45670</v>
      </c>
      <c r="M202" s="3">
        <f t="shared" si="142"/>
        <v>52170</v>
      </c>
      <c r="N202" s="3">
        <f t="shared" si="142"/>
        <v>53400</v>
      </c>
      <c r="O202" s="3">
        <f t="shared" si="142"/>
        <v>54630</v>
      </c>
      <c r="P202" s="3">
        <f t="shared" si="142"/>
        <v>55860</v>
      </c>
      <c r="Q202" s="3">
        <f t="shared" si="142"/>
        <v>57090</v>
      </c>
      <c r="R202" s="3">
        <f t="shared" si="142"/>
        <v>58320</v>
      </c>
      <c r="S202" s="3">
        <f t="shared" si="142"/>
        <v>59550</v>
      </c>
      <c r="T202" s="3">
        <f t="shared" si="142"/>
        <v>60780</v>
      </c>
      <c r="U202" s="3">
        <f t="shared" si="142"/>
        <v>62010</v>
      </c>
      <c r="V202" s="3">
        <f t="shared" si="142"/>
        <v>63240</v>
      </c>
      <c r="W202" s="3">
        <f t="shared" si="142"/>
        <v>64470</v>
      </c>
      <c r="X202" s="3">
        <f t="shared" si="142"/>
        <v>65700</v>
      </c>
    </row>
    <row r="203" spans="1:24" s="9" customFormat="1" x14ac:dyDescent="0.15">
      <c r="A203" s="24" t="str">
        <f t="shared" si="139"/>
        <v>CMR1/6</v>
      </c>
      <c r="B203" s="1">
        <v>2.0833333333336999E-2</v>
      </c>
      <c r="C203" s="10" t="str">
        <f t="shared" si="130"/>
        <v>CMR1/60.020833333333337</v>
      </c>
      <c r="D203" s="4">
        <f t="shared" si="140"/>
        <v>1230</v>
      </c>
      <c r="E203" s="3">
        <f t="shared" si="141"/>
        <v>29590</v>
      </c>
      <c r="F203" s="3">
        <f t="shared" si="141"/>
        <v>30820</v>
      </c>
      <c r="G203" s="3">
        <f t="shared" si="141"/>
        <v>32050</v>
      </c>
      <c r="H203" s="3" t="s">
        <v>9</v>
      </c>
      <c r="I203" s="3" t="s">
        <v>9</v>
      </c>
      <c r="J203" s="3">
        <f t="shared" si="142"/>
        <v>41980</v>
      </c>
      <c r="K203" s="3">
        <f t="shared" si="142"/>
        <v>43210</v>
      </c>
      <c r="L203" s="3">
        <f t="shared" si="142"/>
        <v>44440</v>
      </c>
      <c r="M203" s="3">
        <f t="shared" si="142"/>
        <v>50940</v>
      </c>
      <c r="N203" s="3">
        <f t="shared" si="142"/>
        <v>52170</v>
      </c>
      <c r="O203" s="3">
        <f t="shared" si="142"/>
        <v>53400</v>
      </c>
      <c r="P203" s="3">
        <f t="shared" si="142"/>
        <v>54630</v>
      </c>
      <c r="Q203" s="3">
        <f t="shared" si="142"/>
        <v>55860</v>
      </c>
      <c r="R203" s="3">
        <f t="shared" si="142"/>
        <v>57090</v>
      </c>
      <c r="S203" s="3">
        <f t="shared" si="142"/>
        <v>58320</v>
      </c>
      <c r="T203" s="3">
        <f t="shared" si="142"/>
        <v>59550</v>
      </c>
      <c r="U203" s="3">
        <f t="shared" si="142"/>
        <v>60780</v>
      </c>
      <c r="V203" s="3">
        <f t="shared" si="142"/>
        <v>62010</v>
      </c>
      <c r="W203" s="3">
        <f t="shared" si="142"/>
        <v>63240</v>
      </c>
      <c r="X203" s="3">
        <f t="shared" si="142"/>
        <v>64470</v>
      </c>
    </row>
    <row r="204" spans="1:24" s="9" customFormat="1" x14ac:dyDescent="0.15">
      <c r="A204" s="24" t="str">
        <f t="shared" si="139"/>
        <v>CMR1/6</v>
      </c>
      <c r="B204" s="1">
        <v>4.1666666666670002E-2</v>
      </c>
      <c r="C204" s="10" t="str">
        <f t="shared" si="130"/>
        <v>CMR1/60.04166666666667</v>
      </c>
      <c r="D204" s="4">
        <f t="shared" si="140"/>
        <v>1230</v>
      </c>
      <c r="E204" s="3">
        <f t="shared" si="141"/>
        <v>28360</v>
      </c>
      <c r="F204" s="3">
        <f t="shared" si="141"/>
        <v>29590</v>
      </c>
      <c r="G204" s="3">
        <f t="shared" si="141"/>
        <v>30820</v>
      </c>
      <c r="H204" s="3" t="s">
        <v>9</v>
      </c>
      <c r="I204" s="3" t="s">
        <v>9</v>
      </c>
      <c r="J204" s="3">
        <f t="shared" si="142"/>
        <v>40750</v>
      </c>
      <c r="K204" s="3">
        <f t="shared" si="142"/>
        <v>41980</v>
      </c>
      <c r="L204" s="3">
        <f t="shared" si="142"/>
        <v>43210</v>
      </c>
      <c r="M204" s="3">
        <f t="shared" si="142"/>
        <v>49710</v>
      </c>
      <c r="N204" s="3">
        <f t="shared" si="142"/>
        <v>50940</v>
      </c>
      <c r="O204" s="3">
        <f t="shared" si="142"/>
        <v>52170</v>
      </c>
      <c r="P204" s="3">
        <f t="shared" si="142"/>
        <v>53400</v>
      </c>
      <c r="Q204" s="3">
        <f t="shared" si="142"/>
        <v>54630</v>
      </c>
      <c r="R204" s="3">
        <f t="shared" si="142"/>
        <v>55860</v>
      </c>
      <c r="S204" s="3">
        <f t="shared" si="142"/>
        <v>57090</v>
      </c>
      <c r="T204" s="3">
        <f t="shared" si="142"/>
        <v>58320</v>
      </c>
      <c r="U204" s="3">
        <f t="shared" si="142"/>
        <v>59550</v>
      </c>
      <c r="V204" s="3">
        <f t="shared" si="142"/>
        <v>60780</v>
      </c>
      <c r="W204" s="3">
        <f t="shared" si="142"/>
        <v>62010</v>
      </c>
      <c r="X204" s="3">
        <f t="shared" si="142"/>
        <v>63240</v>
      </c>
    </row>
    <row r="205" spans="1:24" s="9" customFormat="1" x14ac:dyDescent="0.15">
      <c r="A205" s="24" t="str">
        <f t="shared" si="139"/>
        <v>CMR1/6</v>
      </c>
      <c r="B205" s="1">
        <v>6.2500000000002998E-2</v>
      </c>
      <c r="C205" s="10" t="str">
        <f t="shared" si="130"/>
        <v>CMR1/60.062500000000003</v>
      </c>
      <c r="D205" s="4">
        <f t="shared" si="140"/>
        <v>1230</v>
      </c>
      <c r="E205" s="3">
        <f t="shared" si="141"/>
        <v>27130</v>
      </c>
      <c r="F205" s="3">
        <f t="shared" si="141"/>
        <v>28360</v>
      </c>
      <c r="G205" s="3">
        <f t="shared" si="141"/>
        <v>29590</v>
      </c>
      <c r="H205" s="3" t="s">
        <v>9</v>
      </c>
      <c r="I205" s="3" t="s">
        <v>9</v>
      </c>
      <c r="J205" s="3">
        <f t="shared" si="142"/>
        <v>39520</v>
      </c>
      <c r="K205" s="3">
        <f t="shared" si="142"/>
        <v>40750</v>
      </c>
      <c r="L205" s="3">
        <f t="shared" si="142"/>
        <v>41980</v>
      </c>
      <c r="M205" s="3">
        <f t="shared" si="142"/>
        <v>48480</v>
      </c>
      <c r="N205" s="3">
        <f t="shared" si="142"/>
        <v>49710</v>
      </c>
      <c r="O205" s="3">
        <f t="shared" si="142"/>
        <v>50940</v>
      </c>
      <c r="P205" s="3">
        <f t="shared" si="142"/>
        <v>52170</v>
      </c>
      <c r="Q205" s="3">
        <f t="shared" si="142"/>
        <v>53400</v>
      </c>
      <c r="R205" s="3">
        <f t="shared" si="142"/>
        <v>54630</v>
      </c>
      <c r="S205" s="3">
        <f t="shared" si="142"/>
        <v>55860</v>
      </c>
      <c r="T205" s="3">
        <f t="shared" si="142"/>
        <v>57090</v>
      </c>
      <c r="U205" s="3">
        <f t="shared" si="142"/>
        <v>58320</v>
      </c>
      <c r="V205" s="3">
        <f t="shared" si="142"/>
        <v>59550</v>
      </c>
      <c r="W205" s="3">
        <f t="shared" si="142"/>
        <v>60780</v>
      </c>
      <c r="X205" s="3">
        <f t="shared" si="142"/>
        <v>62010</v>
      </c>
    </row>
    <row r="206" spans="1:24" s="9" customFormat="1" x14ac:dyDescent="0.15">
      <c r="A206" s="24" t="str">
        <f t="shared" si="139"/>
        <v>CMR1/6</v>
      </c>
      <c r="B206" s="1">
        <v>8.3333333333335993E-2</v>
      </c>
      <c r="C206" s="10" t="str">
        <f t="shared" si="130"/>
        <v>CMR1/60.083333333333336</v>
      </c>
      <c r="D206" s="4">
        <f t="shared" si="140"/>
        <v>1230</v>
      </c>
      <c r="E206" s="3">
        <f t="shared" si="141"/>
        <v>25900</v>
      </c>
      <c r="F206" s="3">
        <f t="shared" si="141"/>
        <v>27130</v>
      </c>
      <c r="G206" s="3">
        <f t="shared" si="141"/>
        <v>28360</v>
      </c>
      <c r="H206" s="3" t="s">
        <v>9</v>
      </c>
      <c r="I206" s="3" t="s">
        <v>9</v>
      </c>
      <c r="J206" s="3">
        <f t="shared" si="142"/>
        <v>38290</v>
      </c>
      <c r="K206" s="3">
        <f t="shared" si="142"/>
        <v>39520</v>
      </c>
      <c r="L206" s="3">
        <f t="shared" si="142"/>
        <v>40750</v>
      </c>
      <c r="M206" s="3">
        <f t="shared" si="142"/>
        <v>47250</v>
      </c>
      <c r="N206" s="3">
        <f t="shared" si="142"/>
        <v>48480</v>
      </c>
      <c r="O206" s="3">
        <f t="shared" si="142"/>
        <v>49710</v>
      </c>
      <c r="P206" s="3">
        <f t="shared" si="142"/>
        <v>50940</v>
      </c>
      <c r="Q206" s="3">
        <f t="shared" si="142"/>
        <v>52170</v>
      </c>
      <c r="R206" s="3">
        <f t="shared" si="142"/>
        <v>53400</v>
      </c>
      <c r="S206" s="3">
        <f t="shared" si="142"/>
        <v>54630</v>
      </c>
      <c r="T206" s="3">
        <f t="shared" si="142"/>
        <v>55860</v>
      </c>
      <c r="U206" s="3">
        <f t="shared" si="142"/>
        <v>57090</v>
      </c>
      <c r="V206" s="3">
        <f t="shared" si="142"/>
        <v>58320</v>
      </c>
      <c r="W206" s="3">
        <f t="shared" si="142"/>
        <v>59550</v>
      </c>
      <c r="X206" s="3">
        <f t="shared" si="142"/>
        <v>60780</v>
      </c>
    </row>
    <row r="207" spans="1:24" s="9" customFormat="1" x14ac:dyDescent="0.15">
      <c r="A207" s="24" t="str">
        <f t="shared" si="139"/>
        <v>CMR1/6</v>
      </c>
      <c r="B207" s="1">
        <v>0.104166666666669</v>
      </c>
      <c r="C207" s="10" t="str">
        <f t="shared" si="130"/>
        <v>CMR1/60.104166666666669</v>
      </c>
      <c r="D207" s="4">
        <f t="shared" si="140"/>
        <v>1230</v>
      </c>
      <c r="E207" s="3">
        <f t="shared" si="141"/>
        <v>24670</v>
      </c>
      <c r="F207" s="3">
        <f t="shared" si="141"/>
        <v>25900</v>
      </c>
      <c r="G207" s="3">
        <f t="shared" si="141"/>
        <v>27130</v>
      </c>
      <c r="H207" s="3" t="s">
        <v>9</v>
      </c>
      <c r="I207" s="3" t="s">
        <v>9</v>
      </c>
      <c r="J207" s="3">
        <f t="shared" si="142"/>
        <v>37060</v>
      </c>
      <c r="K207" s="3">
        <f t="shared" si="142"/>
        <v>38290</v>
      </c>
      <c r="L207" s="3">
        <f t="shared" si="142"/>
        <v>39520</v>
      </c>
      <c r="M207" s="3">
        <f t="shared" si="142"/>
        <v>46020</v>
      </c>
      <c r="N207" s="3">
        <f t="shared" si="142"/>
        <v>47250</v>
      </c>
      <c r="O207" s="3">
        <f t="shared" si="142"/>
        <v>48480</v>
      </c>
      <c r="P207" s="3">
        <f t="shared" si="142"/>
        <v>49710</v>
      </c>
      <c r="Q207" s="3">
        <f t="shared" si="142"/>
        <v>50940</v>
      </c>
      <c r="R207" s="3">
        <f t="shared" si="142"/>
        <v>52170</v>
      </c>
      <c r="S207" s="3">
        <f t="shared" si="142"/>
        <v>53400</v>
      </c>
      <c r="T207" s="3">
        <f t="shared" si="142"/>
        <v>54630</v>
      </c>
      <c r="U207" s="3">
        <f t="shared" si="142"/>
        <v>55860</v>
      </c>
      <c r="V207" s="3">
        <f t="shared" si="142"/>
        <v>57090</v>
      </c>
      <c r="W207" s="3">
        <f t="shared" si="142"/>
        <v>58320</v>
      </c>
      <c r="X207" s="3">
        <f t="shared" si="142"/>
        <v>59550</v>
      </c>
    </row>
    <row r="208" spans="1:24" s="9" customFormat="1" x14ac:dyDescent="0.15">
      <c r="A208" s="24" t="str">
        <f t="shared" si="139"/>
        <v>CMR1/6</v>
      </c>
      <c r="B208" s="1">
        <v>0.125000000000002</v>
      </c>
      <c r="C208" s="10" t="str">
        <f t="shared" si="130"/>
        <v>CMR1/60.125000000000002</v>
      </c>
      <c r="D208" s="4">
        <f t="shared" si="140"/>
        <v>1230</v>
      </c>
      <c r="E208" s="3">
        <f t="shared" si="141"/>
        <v>23440</v>
      </c>
      <c r="F208" s="3">
        <f t="shared" si="141"/>
        <v>24670</v>
      </c>
      <c r="G208" s="3">
        <f t="shared" si="141"/>
        <v>25900</v>
      </c>
      <c r="H208" s="3" t="s">
        <v>9</v>
      </c>
      <c r="I208" s="3" t="s">
        <v>9</v>
      </c>
      <c r="J208" s="3">
        <f t="shared" si="142"/>
        <v>35830</v>
      </c>
      <c r="K208" s="3">
        <f t="shared" si="142"/>
        <v>37060</v>
      </c>
      <c r="L208" s="3">
        <f t="shared" si="142"/>
        <v>38290</v>
      </c>
      <c r="M208" s="3">
        <f t="shared" si="142"/>
        <v>44790</v>
      </c>
      <c r="N208" s="3">
        <f t="shared" si="142"/>
        <v>46020</v>
      </c>
      <c r="O208" s="3">
        <f t="shared" si="142"/>
        <v>47250</v>
      </c>
      <c r="P208" s="3">
        <f t="shared" si="142"/>
        <v>48480</v>
      </c>
      <c r="Q208" s="3">
        <f t="shared" si="142"/>
        <v>49710</v>
      </c>
      <c r="R208" s="3">
        <f t="shared" si="142"/>
        <v>50940</v>
      </c>
      <c r="S208" s="3">
        <f t="shared" si="142"/>
        <v>52170</v>
      </c>
      <c r="T208" s="3">
        <f t="shared" si="142"/>
        <v>53400</v>
      </c>
      <c r="U208" s="3">
        <f t="shared" si="142"/>
        <v>54630</v>
      </c>
      <c r="V208" s="3">
        <f t="shared" si="142"/>
        <v>55860</v>
      </c>
      <c r="W208" s="3">
        <f t="shared" si="142"/>
        <v>57090</v>
      </c>
      <c r="X208" s="3">
        <f t="shared" si="142"/>
        <v>58320</v>
      </c>
    </row>
    <row r="209" spans="1:24" s="9" customFormat="1" x14ac:dyDescent="0.15">
      <c r="A209" s="24" t="str">
        <f t="shared" si="139"/>
        <v>CMR1/6</v>
      </c>
      <c r="B209" s="1">
        <v>0.14583333333333501</v>
      </c>
      <c r="C209" s="10" t="str">
        <f t="shared" si="130"/>
        <v>CMR1/60.145833333333335</v>
      </c>
      <c r="D209" s="4">
        <f t="shared" si="140"/>
        <v>1230</v>
      </c>
      <c r="E209" s="3">
        <f t="shared" si="141"/>
        <v>22210</v>
      </c>
      <c r="F209" s="3">
        <f t="shared" si="141"/>
        <v>23440</v>
      </c>
      <c r="G209" s="3">
        <f t="shared" si="141"/>
        <v>24670</v>
      </c>
      <c r="H209" s="3" t="s">
        <v>9</v>
      </c>
      <c r="I209" s="3" t="s">
        <v>9</v>
      </c>
      <c r="J209" s="3">
        <f t="shared" si="142"/>
        <v>34600</v>
      </c>
      <c r="K209" s="3">
        <f t="shared" si="142"/>
        <v>35830</v>
      </c>
      <c r="L209" s="3">
        <f t="shared" si="142"/>
        <v>37060</v>
      </c>
      <c r="M209" s="3">
        <f t="shared" si="142"/>
        <v>43560</v>
      </c>
      <c r="N209" s="3">
        <f t="shared" si="142"/>
        <v>44790</v>
      </c>
      <c r="O209" s="3">
        <f t="shared" si="142"/>
        <v>46020</v>
      </c>
      <c r="P209" s="3">
        <f t="shared" si="142"/>
        <v>47250</v>
      </c>
      <c r="Q209" s="3">
        <f t="shared" si="142"/>
        <v>48480</v>
      </c>
      <c r="R209" s="3">
        <f t="shared" si="142"/>
        <v>49710</v>
      </c>
      <c r="S209" s="3">
        <f t="shared" si="142"/>
        <v>50940</v>
      </c>
      <c r="T209" s="3">
        <f t="shared" si="142"/>
        <v>52170</v>
      </c>
      <c r="U209" s="3">
        <f t="shared" si="142"/>
        <v>53400</v>
      </c>
      <c r="V209" s="3">
        <f t="shared" si="142"/>
        <v>54630</v>
      </c>
      <c r="W209" s="3">
        <f t="shared" si="142"/>
        <v>55860</v>
      </c>
      <c r="X209" s="3">
        <f t="shared" si="142"/>
        <v>57090</v>
      </c>
    </row>
    <row r="210" spans="1:24" s="9" customFormat="1" x14ac:dyDescent="0.15">
      <c r="A210" s="24" t="str">
        <f t="shared" si="139"/>
        <v>CMR1/6</v>
      </c>
      <c r="B210" s="1">
        <v>0.16666666666666799</v>
      </c>
      <c r="C210" s="10" t="str">
        <f t="shared" si="130"/>
        <v>CMR1/60.166666666666668</v>
      </c>
      <c r="D210" s="4">
        <f t="shared" si="140"/>
        <v>1230</v>
      </c>
      <c r="E210" s="3">
        <f t="shared" si="141"/>
        <v>20980</v>
      </c>
      <c r="F210" s="3">
        <f t="shared" si="141"/>
        <v>22210</v>
      </c>
      <c r="G210" s="3">
        <f t="shared" si="141"/>
        <v>23440</v>
      </c>
      <c r="H210" s="3" t="s">
        <v>9</v>
      </c>
      <c r="I210" s="3" t="s">
        <v>9</v>
      </c>
      <c r="J210" s="3">
        <f t="shared" si="142"/>
        <v>33370</v>
      </c>
      <c r="K210" s="3">
        <f t="shared" si="142"/>
        <v>34600</v>
      </c>
      <c r="L210" s="3">
        <f t="shared" si="142"/>
        <v>35830</v>
      </c>
      <c r="M210" s="3">
        <f t="shared" si="142"/>
        <v>42330</v>
      </c>
      <c r="N210" s="3">
        <f t="shared" si="142"/>
        <v>43560</v>
      </c>
      <c r="O210" s="3">
        <f t="shared" si="142"/>
        <v>44790</v>
      </c>
      <c r="P210" s="3">
        <f t="shared" si="142"/>
        <v>46020</v>
      </c>
      <c r="Q210" s="3">
        <f t="shared" si="142"/>
        <v>47250</v>
      </c>
      <c r="R210" s="3">
        <f t="shared" si="142"/>
        <v>48480</v>
      </c>
      <c r="S210" s="3">
        <f t="shared" si="142"/>
        <v>49710</v>
      </c>
      <c r="T210" s="3">
        <f t="shared" si="142"/>
        <v>50940</v>
      </c>
      <c r="U210" s="3">
        <f t="shared" si="142"/>
        <v>52170</v>
      </c>
      <c r="V210" s="3">
        <f t="shared" si="142"/>
        <v>53400</v>
      </c>
      <c r="W210" s="3">
        <f t="shared" si="142"/>
        <v>54630</v>
      </c>
      <c r="X210" s="3">
        <f t="shared" si="142"/>
        <v>55860</v>
      </c>
    </row>
    <row r="211" spans="1:24" s="9" customFormat="1" x14ac:dyDescent="0.15">
      <c r="A211" s="24" t="str">
        <f t="shared" si="139"/>
        <v>CMR1/6</v>
      </c>
      <c r="B211" s="1">
        <v>0.187500000000001</v>
      </c>
      <c r="C211" s="10" t="str">
        <f t="shared" si="130"/>
        <v>CMR1/60.187500000000001</v>
      </c>
      <c r="D211" s="4">
        <f t="shared" si="140"/>
        <v>1230</v>
      </c>
      <c r="E211" s="3">
        <f t="shared" si="141"/>
        <v>19750</v>
      </c>
      <c r="F211" s="3">
        <f t="shared" si="141"/>
        <v>20980</v>
      </c>
      <c r="G211" s="3">
        <f t="shared" si="141"/>
        <v>22210</v>
      </c>
      <c r="H211" s="3" t="s">
        <v>9</v>
      </c>
      <c r="I211" s="3" t="s">
        <v>9</v>
      </c>
      <c r="J211" s="3">
        <f t="shared" si="142"/>
        <v>32140</v>
      </c>
      <c r="K211" s="3">
        <f t="shared" si="142"/>
        <v>33370</v>
      </c>
      <c r="L211" s="3">
        <f t="shared" si="142"/>
        <v>34600</v>
      </c>
      <c r="M211" s="3">
        <f t="shared" si="142"/>
        <v>41100</v>
      </c>
      <c r="N211" s="3">
        <f t="shared" si="142"/>
        <v>42330</v>
      </c>
      <c r="O211" s="3">
        <f t="shared" si="142"/>
        <v>43560</v>
      </c>
      <c r="P211" s="3">
        <f t="shared" si="142"/>
        <v>44790</v>
      </c>
      <c r="Q211" s="3">
        <f t="shared" si="142"/>
        <v>46020</v>
      </c>
      <c r="R211" s="3">
        <f t="shared" si="142"/>
        <v>47250</v>
      </c>
      <c r="S211" s="3">
        <f t="shared" si="142"/>
        <v>48480</v>
      </c>
      <c r="T211" s="3">
        <f t="shared" si="142"/>
        <v>49710</v>
      </c>
      <c r="U211" s="3">
        <f t="shared" si="142"/>
        <v>50940</v>
      </c>
      <c r="V211" s="3">
        <f t="shared" si="142"/>
        <v>52170</v>
      </c>
      <c r="W211" s="3">
        <f t="shared" si="142"/>
        <v>53400</v>
      </c>
      <c r="X211" s="3">
        <f t="shared" si="142"/>
        <v>54630</v>
      </c>
    </row>
    <row r="212" spans="1:24" s="9" customFormat="1" x14ac:dyDescent="0.15">
      <c r="A212" s="24" t="str">
        <f t="shared" si="139"/>
        <v>CMR1/6</v>
      </c>
      <c r="B212" s="1">
        <v>0.20833333333333401</v>
      </c>
      <c r="C212" s="10" t="str">
        <f t="shared" si="130"/>
        <v>CMR1/60.208333333333334</v>
      </c>
      <c r="D212" s="4">
        <f t="shared" si="140"/>
        <v>1230</v>
      </c>
      <c r="E212" s="3">
        <f t="shared" si="141"/>
        <v>18520</v>
      </c>
      <c r="F212" s="3">
        <f t="shared" si="141"/>
        <v>19750</v>
      </c>
      <c r="G212" s="3">
        <f t="shared" si="141"/>
        <v>20980</v>
      </c>
      <c r="H212" s="3" t="s">
        <v>9</v>
      </c>
      <c r="I212" s="3" t="s">
        <v>9</v>
      </c>
      <c r="J212" s="3">
        <f t="shared" si="142"/>
        <v>30910</v>
      </c>
      <c r="K212" s="3">
        <f t="shared" si="142"/>
        <v>32140</v>
      </c>
      <c r="L212" s="3">
        <f t="shared" si="142"/>
        <v>33370</v>
      </c>
      <c r="M212" s="3">
        <f t="shared" si="142"/>
        <v>39870</v>
      </c>
      <c r="N212" s="3">
        <f>N213+$D212</f>
        <v>41100</v>
      </c>
      <c r="O212" s="3">
        <f t="shared" si="142"/>
        <v>42330</v>
      </c>
      <c r="P212" s="3">
        <f t="shared" si="142"/>
        <v>43560</v>
      </c>
      <c r="Q212" s="3">
        <f t="shared" si="142"/>
        <v>44790</v>
      </c>
      <c r="R212" s="3">
        <f t="shared" si="142"/>
        <v>46020</v>
      </c>
      <c r="S212" s="3">
        <f t="shared" si="142"/>
        <v>47250</v>
      </c>
      <c r="T212" s="3">
        <f t="shared" si="142"/>
        <v>48480</v>
      </c>
      <c r="U212" s="3">
        <f t="shared" si="142"/>
        <v>49710</v>
      </c>
      <c r="V212" s="3">
        <f t="shared" si="142"/>
        <v>50940</v>
      </c>
      <c r="W212" s="3">
        <f t="shared" si="142"/>
        <v>52170</v>
      </c>
      <c r="X212" s="3">
        <f t="shared" si="142"/>
        <v>53400</v>
      </c>
    </row>
    <row r="213" spans="1:24" s="9" customFormat="1" x14ac:dyDescent="0.15">
      <c r="A213" s="24" t="str">
        <f>A214</f>
        <v>CMR1/6</v>
      </c>
      <c r="B213" s="1">
        <v>0.22916666666666699</v>
      </c>
      <c r="C213" s="10" t="str">
        <f t="shared" si="130"/>
        <v>CMR1/60.229166666666667</v>
      </c>
      <c r="D213" s="4">
        <f t="shared" si="140"/>
        <v>1230</v>
      </c>
      <c r="E213" s="3">
        <f t="shared" si="141"/>
        <v>17290</v>
      </c>
      <c r="F213" s="3">
        <f t="shared" si="141"/>
        <v>18520</v>
      </c>
      <c r="G213" s="3">
        <f t="shared" si="141"/>
        <v>19750</v>
      </c>
      <c r="H213" s="3" t="s">
        <v>9</v>
      </c>
      <c r="I213" s="3" t="s">
        <v>9</v>
      </c>
      <c r="J213" s="3">
        <f t="shared" si="142"/>
        <v>29680</v>
      </c>
      <c r="K213" s="3">
        <f t="shared" si="142"/>
        <v>30910</v>
      </c>
      <c r="L213" s="3">
        <f t="shared" si="142"/>
        <v>32140</v>
      </c>
      <c r="M213" s="3">
        <f t="shared" si="142"/>
        <v>38640</v>
      </c>
      <c r="N213" s="3">
        <f t="shared" si="142"/>
        <v>39870</v>
      </c>
      <c r="O213" s="3">
        <f t="shared" si="142"/>
        <v>41100</v>
      </c>
      <c r="P213" s="3">
        <f t="shared" si="142"/>
        <v>42330</v>
      </c>
      <c r="Q213" s="3">
        <f t="shared" si="142"/>
        <v>43560</v>
      </c>
      <c r="R213" s="3">
        <f t="shared" si="142"/>
        <v>44790</v>
      </c>
      <c r="S213" s="3">
        <f t="shared" si="142"/>
        <v>46020</v>
      </c>
      <c r="T213" s="3">
        <f t="shared" si="142"/>
        <v>47250</v>
      </c>
      <c r="U213" s="3">
        <f t="shared" si="142"/>
        <v>48480</v>
      </c>
      <c r="V213" s="3">
        <f t="shared" si="142"/>
        <v>49710</v>
      </c>
      <c r="W213" s="3">
        <f t="shared" si="142"/>
        <v>50940</v>
      </c>
      <c r="X213" s="3">
        <f t="shared" si="142"/>
        <v>52170</v>
      </c>
    </row>
    <row r="214" spans="1:24" s="9" customFormat="1" x14ac:dyDescent="0.15">
      <c r="A214" s="23" t="s">
        <v>304</v>
      </c>
      <c r="B214" s="1">
        <v>0.25</v>
      </c>
      <c r="C214" s="10" t="str">
        <f t="shared" si="130"/>
        <v>CMR1/60.25</v>
      </c>
      <c r="D214" s="4">
        <f>D216</f>
        <v>1230</v>
      </c>
      <c r="E214" s="3">
        <f t="shared" si="141"/>
        <v>16060</v>
      </c>
      <c r="F214" s="3">
        <f t="shared" si="141"/>
        <v>17290</v>
      </c>
      <c r="G214" s="3">
        <f t="shared" si="141"/>
        <v>18520</v>
      </c>
      <c r="H214" s="3" t="s">
        <v>9</v>
      </c>
      <c r="I214" s="3" t="s">
        <v>9</v>
      </c>
      <c r="J214" s="3">
        <f t="shared" si="142"/>
        <v>28450</v>
      </c>
      <c r="K214" s="3">
        <f t="shared" si="142"/>
        <v>29680</v>
      </c>
      <c r="L214" s="3">
        <f t="shared" si="142"/>
        <v>30910</v>
      </c>
      <c r="M214" s="3">
        <f t="shared" si="142"/>
        <v>37410</v>
      </c>
      <c r="N214" s="3">
        <f>N215+$D214</f>
        <v>38640</v>
      </c>
      <c r="O214" s="3">
        <f t="shared" si="142"/>
        <v>39870</v>
      </c>
      <c r="P214" s="3">
        <f t="shared" si="142"/>
        <v>41100</v>
      </c>
      <c r="Q214" s="3">
        <f t="shared" si="142"/>
        <v>42330</v>
      </c>
      <c r="R214" s="3">
        <f t="shared" si="142"/>
        <v>43560</v>
      </c>
      <c r="S214" s="3">
        <f t="shared" si="142"/>
        <v>44790</v>
      </c>
      <c r="T214" s="3">
        <f t="shared" si="142"/>
        <v>46020</v>
      </c>
      <c r="U214" s="3">
        <f t="shared" si="142"/>
        <v>47250</v>
      </c>
      <c r="V214" s="3">
        <f t="shared" si="142"/>
        <v>48480</v>
      </c>
      <c r="W214" s="3">
        <f t="shared" si="142"/>
        <v>49710</v>
      </c>
      <c r="X214" s="3">
        <f t="shared" si="142"/>
        <v>50940</v>
      </c>
    </row>
    <row r="215" spans="1:24" s="9" customFormat="1" x14ac:dyDescent="0.15">
      <c r="A215" s="24" t="str">
        <f t="shared" ref="A215" si="143">A214</f>
        <v>CMR1/6</v>
      </c>
      <c r="B215" s="1">
        <v>0.27083333333333298</v>
      </c>
      <c r="C215" s="10" t="str">
        <f t="shared" si="130"/>
        <v>CMR1/60.270833333333333</v>
      </c>
      <c r="D215" s="4">
        <f>D216</f>
        <v>1230</v>
      </c>
      <c r="E215" s="3">
        <f t="shared" si="141"/>
        <v>14830</v>
      </c>
      <c r="F215" s="3">
        <f t="shared" si="141"/>
        <v>16060</v>
      </c>
      <c r="G215" s="3">
        <f t="shared" si="141"/>
        <v>17290</v>
      </c>
      <c r="H215" s="3" t="s">
        <v>9</v>
      </c>
      <c r="I215" s="3" t="s">
        <v>9</v>
      </c>
      <c r="J215" s="3">
        <f t="shared" si="142"/>
        <v>27220</v>
      </c>
      <c r="K215" s="3">
        <f t="shared" si="142"/>
        <v>28450</v>
      </c>
      <c r="L215" s="3">
        <f t="shared" si="142"/>
        <v>29680</v>
      </c>
      <c r="M215" s="3">
        <f t="shared" si="142"/>
        <v>36180</v>
      </c>
      <c r="N215" s="3">
        <f t="shared" si="142"/>
        <v>37410</v>
      </c>
      <c r="O215" s="3">
        <f t="shared" si="142"/>
        <v>38640</v>
      </c>
      <c r="P215" s="3">
        <f t="shared" si="142"/>
        <v>39870</v>
      </c>
      <c r="Q215" s="3">
        <f t="shared" si="142"/>
        <v>41100</v>
      </c>
      <c r="R215" s="3">
        <f t="shared" si="142"/>
        <v>42330</v>
      </c>
      <c r="S215" s="3">
        <f t="shared" si="142"/>
        <v>43560</v>
      </c>
      <c r="T215" s="3">
        <f t="shared" si="142"/>
        <v>44790</v>
      </c>
      <c r="U215" s="3">
        <f t="shared" si="142"/>
        <v>46020</v>
      </c>
      <c r="V215" s="3">
        <f t="shared" si="142"/>
        <v>47250</v>
      </c>
      <c r="W215" s="3">
        <f t="shared" si="142"/>
        <v>48480</v>
      </c>
      <c r="X215" s="3">
        <f t="shared" si="142"/>
        <v>49710</v>
      </c>
    </row>
    <row r="216" spans="1:24" x14ac:dyDescent="0.15">
      <c r="A216" s="24" t="str">
        <f>A215</f>
        <v>CMR1/6</v>
      </c>
      <c r="B216" s="1">
        <v>0.29166666666666669</v>
      </c>
      <c r="C216" s="10" t="str">
        <f t="shared" si="130"/>
        <v>CMR1/60.291666666666667</v>
      </c>
      <c r="D216" s="2">
        <v>1230</v>
      </c>
      <c r="E216" s="3">
        <f t="shared" si="141"/>
        <v>13600</v>
      </c>
      <c r="F216" s="3">
        <f t="shared" si="141"/>
        <v>14830</v>
      </c>
      <c r="G216" s="3">
        <f t="shared" si="141"/>
        <v>16060</v>
      </c>
      <c r="H216" s="3" t="s">
        <v>9</v>
      </c>
      <c r="I216" s="3" t="s">
        <v>9</v>
      </c>
      <c r="J216" s="3">
        <f t="shared" si="141"/>
        <v>25990</v>
      </c>
      <c r="K216" s="3">
        <f t="shared" si="141"/>
        <v>27220</v>
      </c>
      <c r="L216" s="3">
        <f t="shared" si="141"/>
        <v>28450</v>
      </c>
      <c r="M216" s="3">
        <f t="shared" si="141"/>
        <v>34950</v>
      </c>
      <c r="N216" s="3">
        <f>N217+$D216</f>
        <v>36180</v>
      </c>
      <c r="O216" s="3">
        <f t="shared" si="142"/>
        <v>37410</v>
      </c>
      <c r="P216" s="3">
        <f t="shared" si="142"/>
        <v>38640</v>
      </c>
      <c r="Q216" s="3">
        <f t="shared" si="142"/>
        <v>39870</v>
      </c>
      <c r="R216" s="3">
        <f t="shared" si="142"/>
        <v>41100</v>
      </c>
      <c r="S216" s="3">
        <f t="shared" si="142"/>
        <v>42330</v>
      </c>
      <c r="T216" s="3">
        <f t="shared" si="142"/>
        <v>43560</v>
      </c>
      <c r="U216" s="3">
        <f t="shared" si="142"/>
        <v>44790</v>
      </c>
      <c r="V216" s="3">
        <f t="shared" si="142"/>
        <v>46020</v>
      </c>
      <c r="W216" s="3">
        <f t="shared" si="142"/>
        <v>47250</v>
      </c>
      <c r="X216" s="3">
        <f t="shared" si="142"/>
        <v>48480</v>
      </c>
    </row>
    <row r="217" spans="1:24" x14ac:dyDescent="0.15">
      <c r="A217" s="24" t="str">
        <f>A216</f>
        <v>CMR1/6</v>
      </c>
      <c r="B217" s="1">
        <v>0.3125</v>
      </c>
      <c r="C217" s="10" t="str">
        <f t="shared" si="130"/>
        <v>CMR1/60.3125</v>
      </c>
      <c r="D217" s="4">
        <f>D216</f>
        <v>1230</v>
      </c>
      <c r="E217" s="3">
        <f t="shared" si="141"/>
        <v>12370</v>
      </c>
      <c r="F217" s="3">
        <f t="shared" si="141"/>
        <v>13600</v>
      </c>
      <c r="G217" s="3">
        <f t="shared" si="141"/>
        <v>14830</v>
      </c>
      <c r="H217" s="3" t="s">
        <v>9</v>
      </c>
      <c r="I217" s="3" t="s">
        <v>9</v>
      </c>
      <c r="J217" s="3">
        <f t="shared" si="141"/>
        <v>24760</v>
      </c>
      <c r="K217" s="3">
        <f t="shared" si="141"/>
        <v>25990</v>
      </c>
      <c r="L217" s="3">
        <f t="shared" si="141"/>
        <v>27220</v>
      </c>
      <c r="M217" s="3">
        <f t="shared" si="141"/>
        <v>33720</v>
      </c>
      <c r="N217" s="3">
        <f>N218+$D217</f>
        <v>34950</v>
      </c>
      <c r="O217" s="3">
        <f t="shared" si="142"/>
        <v>36180</v>
      </c>
      <c r="P217" s="3">
        <f t="shared" si="142"/>
        <v>37410</v>
      </c>
      <c r="Q217" s="3">
        <f t="shared" si="142"/>
        <v>38640</v>
      </c>
      <c r="R217" s="3">
        <f t="shared" si="142"/>
        <v>39870</v>
      </c>
      <c r="S217" s="3">
        <f t="shared" si="142"/>
        <v>41100</v>
      </c>
      <c r="T217" s="3">
        <f t="shared" si="142"/>
        <v>42330</v>
      </c>
      <c r="U217" s="3">
        <f t="shared" si="142"/>
        <v>43560</v>
      </c>
      <c r="V217" s="3">
        <f t="shared" si="142"/>
        <v>44790</v>
      </c>
      <c r="W217" s="3">
        <f t="shared" si="142"/>
        <v>46020</v>
      </c>
      <c r="X217" s="3">
        <f t="shared" si="142"/>
        <v>47250</v>
      </c>
    </row>
    <row r="218" spans="1:24" x14ac:dyDescent="0.15">
      <c r="A218" s="24" t="str">
        <f t="shared" ref="A218:A226" si="144">A217</f>
        <v>CMR1/6</v>
      </c>
      <c r="B218" s="1">
        <v>0.33333333333333298</v>
      </c>
      <c r="C218" s="10" t="str">
        <f t="shared" si="130"/>
        <v>CMR1/60.333333333333333</v>
      </c>
      <c r="D218" s="2">
        <v>920</v>
      </c>
      <c r="E218" s="3">
        <f t="shared" ref="E218:T219" si="145">E219+$D218</f>
        <v>11140</v>
      </c>
      <c r="F218" s="3">
        <f t="shared" si="145"/>
        <v>12370</v>
      </c>
      <c r="G218" s="3">
        <f t="shared" si="145"/>
        <v>13600</v>
      </c>
      <c r="H218" s="3" t="s">
        <v>9</v>
      </c>
      <c r="I218" s="3" t="s">
        <v>9</v>
      </c>
      <c r="J218" s="3">
        <f t="shared" si="145"/>
        <v>23530</v>
      </c>
      <c r="K218" s="3">
        <f t="shared" si="145"/>
        <v>24760</v>
      </c>
      <c r="L218" s="3">
        <f t="shared" si="145"/>
        <v>25990</v>
      </c>
      <c r="M218" s="3">
        <f t="shared" si="145"/>
        <v>32490</v>
      </c>
      <c r="N218" s="3">
        <f>N219+$D218</f>
        <v>33720</v>
      </c>
      <c r="O218" s="3">
        <f t="shared" ref="O218:X219" si="146">O219+$D218</f>
        <v>34950</v>
      </c>
      <c r="P218" s="3">
        <f t="shared" si="146"/>
        <v>36180</v>
      </c>
      <c r="Q218" s="3">
        <f t="shared" si="146"/>
        <v>37410</v>
      </c>
      <c r="R218" s="3">
        <f t="shared" si="146"/>
        <v>38640</v>
      </c>
      <c r="S218" s="3">
        <f t="shared" si="146"/>
        <v>39870</v>
      </c>
      <c r="T218" s="3">
        <f t="shared" si="146"/>
        <v>41100</v>
      </c>
      <c r="U218" s="3">
        <f t="shared" si="146"/>
        <v>42330</v>
      </c>
      <c r="V218" s="3">
        <f t="shared" si="146"/>
        <v>43560</v>
      </c>
      <c r="W218" s="3">
        <f t="shared" si="146"/>
        <v>44790</v>
      </c>
      <c r="X218" s="3">
        <f t="shared" si="146"/>
        <v>46020</v>
      </c>
    </row>
    <row r="219" spans="1:24" x14ac:dyDescent="0.15">
      <c r="A219" s="24" t="str">
        <f t="shared" si="144"/>
        <v>CMR1/6</v>
      </c>
      <c r="B219" s="1">
        <v>0.35416666666666702</v>
      </c>
      <c r="C219" s="10" t="str">
        <f t="shared" si="130"/>
        <v>CMR1/60.354166666666667</v>
      </c>
      <c r="D219" s="4">
        <f t="shared" ref="D219" si="147">D218</f>
        <v>920</v>
      </c>
      <c r="E219" s="3">
        <f>E220+$D219</f>
        <v>10220</v>
      </c>
      <c r="F219" s="3">
        <f t="shared" si="145"/>
        <v>11450</v>
      </c>
      <c r="G219" s="3">
        <f t="shared" si="145"/>
        <v>12680</v>
      </c>
      <c r="H219" s="3" t="s">
        <v>9</v>
      </c>
      <c r="I219" s="3" t="s">
        <v>9</v>
      </c>
      <c r="J219" s="3">
        <f t="shared" si="145"/>
        <v>22610</v>
      </c>
      <c r="K219" s="3">
        <f t="shared" si="145"/>
        <v>23840</v>
      </c>
      <c r="L219" s="3">
        <f>L220+$D219</f>
        <v>25070</v>
      </c>
      <c r="M219" s="3">
        <f t="shared" si="145"/>
        <v>31570</v>
      </c>
      <c r="N219" s="3">
        <f t="shared" si="145"/>
        <v>32800</v>
      </c>
      <c r="O219" s="3">
        <f t="shared" si="145"/>
        <v>34030</v>
      </c>
      <c r="P219" s="3">
        <f t="shared" si="145"/>
        <v>35260</v>
      </c>
      <c r="Q219" s="3">
        <f t="shared" si="145"/>
        <v>36490</v>
      </c>
      <c r="R219" s="3">
        <f t="shared" si="145"/>
        <v>37720</v>
      </c>
      <c r="S219" s="3">
        <f t="shared" si="145"/>
        <v>38950</v>
      </c>
      <c r="T219" s="3">
        <f t="shared" si="145"/>
        <v>40180</v>
      </c>
      <c r="U219" s="3">
        <f t="shared" si="146"/>
        <v>41410</v>
      </c>
      <c r="V219" s="3">
        <f t="shared" si="146"/>
        <v>42640</v>
      </c>
      <c r="W219" s="3">
        <f t="shared" si="146"/>
        <v>43870</v>
      </c>
      <c r="X219" s="3">
        <f t="shared" si="146"/>
        <v>45100</v>
      </c>
    </row>
    <row r="220" spans="1:24" x14ac:dyDescent="0.15">
      <c r="A220" s="24" t="str">
        <f t="shared" si="144"/>
        <v>CMR1/6</v>
      </c>
      <c r="B220" s="1">
        <v>0.375</v>
      </c>
      <c r="C220" s="10" t="str">
        <f t="shared" si="130"/>
        <v>CMR1/60.375</v>
      </c>
      <c r="D220" s="2">
        <v>0</v>
      </c>
      <c r="E220" s="2">
        <v>9300</v>
      </c>
      <c r="F220" s="3">
        <f>E220+$D221</f>
        <v>10530</v>
      </c>
      <c r="G220" s="3">
        <f>F220+$D221</f>
        <v>11760</v>
      </c>
      <c r="H220" s="3" t="s">
        <v>9</v>
      </c>
      <c r="I220" s="3" t="s">
        <v>9</v>
      </c>
      <c r="J220" s="2">
        <v>21690</v>
      </c>
      <c r="K220" s="3">
        <f>J220+$D221</f>
        <v>22920</v>
      </c>
      <c r="L220" s="3">
        <f>K220+$D221</f>
        <v>24150</v>
      </c>
      <c r="M220" s="2">
        <v>30650</v>
      </c>
      <c r="N220" s="25">
        <f>M220+$D224</f>
        <v>31880</v>
      </c>
      <c r="O220" s="25">
        <f>N220+$D224</f>
        <v>33110</v>
      </c>
      <c r="P220" s="25">
        <f>O220+$D224</f>
        <v>34340</v>
      </c>
      <c r="Q220" s="25">
        <f t="shared" ref="Q220:V220" si="148">P220+$D224</f>
        <v>35570</v>
      </c>
      <c r="R220" s="25">
        <f t="shared" si="148"/>
        <v>36800</v>
      </c>
      <c r="S220" s="25">
        <f t="shared" si="148"/>
        <v>38030</v>
      </c>
      <c r="T220" s="25">
        <f t="shared" si="148"/>
        <v>39260</v>
      </c>
      <c r="U220" s="25">
        <f t="shared" si="148"/>
        <v>40490</v>
      </c>
      <c r="V220" s="25">
        <f t="shared" si="148"/>
        <v>41720</v>
      </c>
      <c r="W220" s="25">
        <f>V220+$D224</f>
        <v>42950</v>
      </c>
      <c r="X220" s="25">
        <f t="shared" ref="X220" si="149">W220+$D224</f>
        <v>44180</v>
      </c>
    </row>
    <row r="221" spans="1:24" x14ac:dyDescent="0.15">
      <c r="A221" s="24" t="str">
        <f t="shared" si="144"/>
        <v>CMR1/6</v>
      </c>
      <c r="B221" s="1">
        <v>0.5</v>
      </c>
      <c r="C221" s="10" t="str">
        <f t="shared" si="130"/>
        <v>CMR1/60.5</v>
      </c>
      <c r="D221" s="2">
        <v>1230</v>
      </c>
      <c r="E221" s="3" t="s">
        <v>9</v>
      </c>
      <c r="F221" s="3" t="s">
        <v>9</v>
      </c>
      <c r="G221" s="3" t="s">
        <v>9</v>
      </c>
      <c r="H221" s="3" t="s">
        <v>9</v>
      </c>
      <c r="I221" s="3" t="s">
        <v>9</v>
      </c>
      <c r="J221" s="3">
        <f>J222+$D221</f>
        <v>14850</v>
      </c>
      <c r="K221" s="3">
        <f t="shared" ref="K221:X222" si="150">K222+$D221</f>
        <v>16080</v>
      </c>
      <c r="L221" s="3">
        <f t="shared" si="150"/>
        <v>17310</v>
      </c>
      <c r="M221" s="3">
        <f t="shared" si="150"/>
        <v>27210</v>
      </c>
      <c r="N221" s="3">
        <f t="shared" si="150"/>
        <v>28440</v>
      </c>
      <c r="O221" s="3">
        <f t="shared" si="150"/>
        <v>29670</v>
      </c>
      <c r="P221" s="3">
        <f t="shared" si="150"/>
        <v>30900</v>
      </c>
      <c r="Q221" s="3">
        <f t="shared" si="150"/>
        <v>32130</v>
      </c>
      <c r="R221" s="3">
        <f t="shared" si="150"/>
        <v>33360</v>
      </c>
      <c r="S221" s="3">
        <f t="shared" si="150"/>
        <v>34590</v>
      </c>
      <c r="T221" s="3">
        <f t="shared" si="150"/>
        <v>35820</v>
      </c>
      <c r="U221" s="3">
        <f t="shared" si="150"/>
        <v>37050</v>
      </c>
      <c r="V221" s="3">
        <f t="shared" si="150"/>
        <v>38280</v>
      </c>
      <c r="W221" s="3">
        <f t="shared" si="150"/>
        <v>39510</v>
      </c>
      <c r="X221" s="3">
        <f t="shared" si="150"/>
        <v>40740</v>
      </c>
    </row>
    <row r="222" spans="1:24" x14ac:dyDescent="0.15">
      <c r="A222" s="24" t="str">
        <f t="shared" si="144"/>
        <v>CMR1/6</v>
      </c>
      <c r="B222" s="1">
        <v>0.52083333333333304</v>
      </c>
      <c r="C222" s="10" t="str">
        <f t="shared" si="130"/>
        <v>CMR1/60.520833333333333</v>
      </c>
      <c r="D222" s="4">
        <f>D221</f>
        <v>1230</v>
      </c>
      <c r="E222" s="3" t="s">
        <v>9</v>
      </c>
      <c r="F222" s="3" t="s">
        <v>9</v>
      </c>
      <c r="G222" s="3" t="s">
        <v>9</v>
      </c>
      <c r="H222" s="3" t="s">
        <v>9</v>
      </c>
      <c r="I222" s="3" t="s">
        <v>9</v>
      </c>
      <c r="J222" s="3">
        <f>J223+$D222</f>
        <v>13620</v>
      </c>
      <c r="K222" s="3">
        <f t="shared" si="150"/>
        <v>14850</v>
      </c>
      <c r="L222" s="3">
        <f t="shared" si="150"/>
        <v>16080</v>
      </c>
      <c r="M222" s="3">
        <f t="shared" si="150"/>
        <v>25980</v>
      </c>
      <c r="N222" s="3">
        <f t="shared" si="150"/>
        <v>27210</v>
      </c>
      <c r="O222" s="3">
        <f t="shared" si="150"/>
        <v>28440</v>
      </c>
      <c r="P222" s="3">
        <f t="shared" si="150"/>
        <v>29670</v>
      </c>
      <c r="Q222" s="3">
        <f t="shared" si="150"/>
        <v>30900</v>
      </c>
      <c r="R222" s="3">
        <f t="shared" si="150"/>
        <v>32130</v>
      </c>
      <c r="S222" s="3">
        <f t="shared" si="150"/>
        <v>33360</v>
      </c>
      <c r="T222" s="3">
        <f t="shared" si="150"/>
        <v>34590</v>
      </c>
      <c r="U222" s="3">
        <f t="shared" si="150"/>
        <v>35820</v>
      </c>
      <c r="V222" s="3">
        <f t="shared" si="150"/>
        <v>37050</v>
      </c>
      <c r="W222" s="3">
        <f t="shared" si="150"/>
        <v>38280</v>
      </c>
      <c r="X222" s="3">
        <f t="shared" si="150"/>
        <v>39510</v>
      </c>
    </row>
    <row r="223" spans="1:24" x14ac:dyDescent="0.15">
      <c r="A223" s="24" t="str">
        <f t="shared" si="144"/>
        <v>CMR1/6</v>
      </c>
      <c r="B223" s="1">
        <v>0.54166666666666696</v>
      </c>
      <c r="C223" s="10" t="str">
        <f t="shared" si="130"/>
        <v>CMR1/60.541666666666667</v>
      </c>
      <c r="D223" s="2">
        <v>0</v>
      </c>
      <c r="E223" s="3" t="s">
        <v>9</v>
      </c>
      <c r="F223" s="3" t="s">
        <v>9</v>
      </c>
      <c r="G223" s="3" t="s">
        <v>9</v>
      </c>
      <c r="H223" s="3" t="s">
        <v>9</v>
      </c>
      <c r="I223" s="3" t="s">
        <v>9</v>
      </c>
      <c r="J223" s="2">
        <v>12390</v>
      </c>
      <c r="K223" s="25">
        <f>J223+$D224</f>
        <v>13620</v>
      </c>
      <c r="L223" s="25">
        <f>K223+$D224</f>
        <v>14850</v>
      </c>
      <c r="M223" s="2">
        <v>24750</v>
      </c>
      <c r="N223" s="25">
        <f t="shared" ref="N223:X223" si="151">M223+$D224</f>
        <v>25980</v>
      </c>
      <c r="O223" s="25">
        <f t="shared" si="151"/>
        <v>27210</v>
      </c>
      <c r="P223" s="25">
        <f t="shared" si="151"/>
        <v>28440</v>
      </c>
      <c r="Q223" s="25">
        <f t="shared" si="151"/>
        <v>29670</v>
      </c>
      <c r="R223" s="25">
        <f t="shared" si="151"/>
        <v>30900</v>
      </c>
      <c r="S223" s="25">
        <f t="shared" si="151"/>
        <v>32130</v>
      </c>
      <c r="T223" s="25">
        <f t="shared" si="151"/>
        <v>33360</v>
      </c>
      <c r="U223" s="25">
        <f t="shared" si="151"/>
        <v>34590</v>
      </c>
      <c r="V223" s="25">
        <f t="shared" si="151"/>
        <v>35820</v>
      </c>
      <c r="W223" s="25">
        <f t="shared" si="151"/>
        <v>37050</v>
      </c>
      <c r="X223" s="25">
        <f t="shared" si="151"/>
        <v>38280</v>
      </c>
    </row>
    <row r="224" spans="1:24" x14ac:dyDescent="0.15">
      <c r="A224" s="24" t="str">
        <f t="shared" si="144"/>
        <v>CMR1/6</v>
      </c>
      <c r="B224" s="1">
        <v>0.70833333333333304</v>
      </c>
      <c r="C224" s="10" t="str">
        <f t="shared" si="130"/>
        <v>CMR1/60.708333333333333</v>
      </c>
      <c r="D224" s="2">
        <v>1230</v>
      </c>
      <c r="E224" s="3" t="s">
        <v>9</v>
      </c>
      <c r="F224" s="3" t="s">
        <v>9</v>
      </c>
      <c r="G224" s="3" t="s">
        <v>9</v>
      </c>
      <c r="H224" s="3" t="s">
        <v>9</v>
      </c>
      <c r="I224" s="3" t="s">
        <v>9</v>
      </c>
      <c r="J224" s="3" t="s">
        <v>9</v>
      </c>
      <c r="K224" s="3" t="s">
        <v>9</v>
      </c>
      <c r="L224" s="3" t="s">
        <v>9</v>
      </c>
      <c r="M224" s="3">
        <f t="shared" ref="M224:X225" si="152">M225+$D224</f>
        <v>14820</v>
      </c>
      <c r="N224" s="3">
        <f>N225+$D224</f>
        <v>16050</v>
      </c>
      <c r="O224" s="3">
        <f t="shared" ref="O224:X224" si="153">O225+$D224</f>
        <v>17280</v>
      </c>
      <c r="P224" s="3">
        <f t="shared" si="153"/>
        <v>18510</v>
      </c>
      <c r="Q224" s="3">
        <f t="shared" si="153"/>
        <v>19740</v>
      </c>
      <c r="R224" s="3">
        <f t="shared" si="153"/>
        <v>20970</v>
      </c>
      <c r="S224" s="3">
        <f t="shared" si="153"/>
        <v>22200</v>
      </c>
      <c r="T224" s="3">
        <f t="shared" si="153"/>
        <v>23430</v>
      </c>
      <c r="U224" s="3">
        <f t="shared" si="153"/>
        <v>24660</v>
      </c>
      <c r="V224" s="3">
        <f t="shared" si="153"/>
        <v>25890</v>
      </c>
      <c r="W224" s="3">
        <f t="shared" si="153"/>
        <v>27120</v>
      </c>
      <c r="X224" s="3">
        <f t="shared" si="153"/>
        <v>28350</v>
      </c>
    </row>
    <row r="225" spans="1:24" x14ac:dyDescent="0.15">
      <c r="A225" s="24" t="str">
        <f t="shared" si="144"/>
        <v>CMR1/6</v>
      </c>
      <c r="B225" s="1">
        <v>0.72916666666666696</v>
      </c>
      <c r="C225" s="10" t="str">
        <f t="shared" si="130"/>
        <v>CMR1/60.729166666666667</v>
      </c>
      <c r="D225" s="4">
        <f>D224</f>
        <v>1230</v>
      </c>
      <c r="E225" s="3" t="s">
        <v>9</v>
      </c>
      <c r="F225" s="3" t="s">
        <v>9</v>
      </c>
      <c r="G225" s="3" t="s">
        <v>9</v>
      </c>
      <c r="H225" s="3" t="s">
        <v>9</v>
      </c>
      <c r="I225" s="3" t="s">
        <v>9</v>
      </c>
      <c r="J225" s="3" t="s">
        <v>9</v>
      </c>
      <c r="K225" s="3" t="s">
        <v>9</v>
      </c>
      <c r="L225" s="3" t="s">
        <v>9</v>
      </c>
      <c r="M225" s="3">
        <f t="shared" si="152"/>
        <v>13590</v>
      </c>
      <c r="N225" s="3">
        <f t="shared" si="152"/>
        <v>14820</v>
      </c>
      <c r="O225" s="3">
        <f t="shared" si="152"/>
        <v>16050</v>
      </c>
      <c r="P225" s="3">
        <f t="shared" si="152"/>
        <v>17280</v>
      </c>
      <c r="Q225" s="3">
        <f t="shared" si="152"/>
        <v>18510</v>
      </c>
      <c r="R225" s="3">
        <f t="shared" si="152"/>
        <v>19740</v>
      </c>
      <c r="S225" s="3">
        <f t="shared" si="152"/>
        <v>20970</v>
      </c>
      <c r="T225" s="3">
        <f t="shared" si="152"/>
        <v>22200</v>
      </c>
      <c r="U225" s="3">
        <f t="shared" si="152"/>
        <v>23430</v>
      </c>
      <c r="V225" s="3">
        <f t="shared" si="152"/>
        <v>24660</v>
      </c>
      <c r="W225" s="3">
        <f t="shared" si="152"/>
        <v>25890</v>
      </c>
      <c r="X225" s="3">
        <f t="shared" si="152"/>
        <v>27120</v>
      </c>
    </row>
    <row r="226" spans="1:24" x14ac:dyDescent="0.15">
      <c r="A226" s="24" t="str">
        <f t="shared" si="144"/>
        <v>CMR1/6</v>
      </c>
      <c r="B226" s="1">
        <v>0.75</v>
      </c>
      <c r="C226" s="10" t="str">
        <f t="shared" si="130"/>
        <v>CMR1/60.75</v>
      </c>
      <c r="D226" s="2">
        <v>0</v>
      </c>
      <c r="E226" s="3" t="s">
        <v>9</v>
      </c>
      <c r="F226" s="3" t="s">
        <v>9</v>
      </c>
      <c r="G226" s="3" t="s">
        <v>9</v>
      </c>
      <c r="H226" s="3" t="s">
        <v>9</v>
      </c>
      <c r="I226" s="3" t="s">
        <v>9</v>
      </c>
      <c r="J226" s="3" t="s">
        <v>9</v>
      </c>
      <c r="K226" s="3" t="s">
        <v>9</v>
      </c>
      <c r="L226" s="3" t="s">
        <v>9</v>
      </c>
      <c r="M226" s="2">
        <v>12360</v>
      </c>
      <c r="N226" s="3">
        <f>M226+$D224</f>
        <v>13590</v>
      </c>
      <c r="O226" s="3">
        <f t="shared" ref="O226:T226" si="154">N226+$D224</f>
        <v>14820</v>
      </c>
      <c r="P226" s="3">
        <f t="shared" si="154"/>
        <v>16050</v>
      </c>
      <c r="Q226" s="3">
        <f>P226+$D224</f>
        <v>17280</v>
      </c>
      <c r="R226" s="3">
        <f t="shared" si="154"/>
        <v>18510</v>
      </c>
      <c r="S226" s="3">
        <f t="shared" si="154"/>
        <v>19740</v>
      </c>
      <c r="T226" s="3">
        <f t="shared" si="154"/>
        <v>20970</v>
      </c>
      <c r="U226" s="25">
        <f t="shared" ref="U226:X226" si="155">T226+$D225</f>
        <v>22200</v>
      </c>
      <c r="V226" s="25">
        <f t="shared" si="155"/>
        <v>23430</v>
      </c>
      <c r="W226" s="25">
        <f t="shared" si="155"/>
        <v>24660</v>
      </c>
      <c r="X226" s="25">
        <f t="shared" si="155"/>
        <v>25890</v>
      </c>
    </row>
    <row r="227" spans="1:24" s="9" customFormat="1" x14ac:dyDescent="0.15">
      <c r="A227" s="24" t="str">
        <f t="shared" ref="A227:A237" si="156">A228</f>
        <v>CMR2/6</v>
      </c>
      <c r="B227" s="1">
        <v>3.9968028886505604E-15</v>
      </c>
      <c r="C227" s="10" t="str">
        <f t="shared" si="130"/>
        <v>CMR2/63.99680288865056E-15</v>
      </c>
      <c r="D227" s="4">
        <f t="shared" ref="D227:D238" si="157">D229</f>
        <v>2460</v>
      </c>
      <c r="E227" s="3">
        <f t="shared" ref="E227:G240" si="158">E228+$D227</f>
        <v>61640</v>
      </c>
      <c r="F227" s="3">
        <f t="shared" si="158"/>
        <v>64100</v>
      </c>
      <c r="G227" s="3">
        <f t="shared" si="158"/>
        <v>66560</v>
      </c>
      <c r="H227" s="3" t="s">
        <v>9</v>
      </c>
      <c r="I227" s="3" t="s">
        <v>9</v>
      </c>
      <c r="J227" s="3">
        <f t="shared" ref="J227:X242" si="159">J228+$D227</f>
        <v>86420</v>
      </c>
      <c r="K227" s="3">
        <f t="shared" si="159"/>
        <v>88880</v>
      </c>
      <c r="L227" s="3">
        <f t="shared" si="159"/>
        <v>91340</v>
      </c>
      <c r="M227" s="3">
        <f t="shared" si="159"/>
        <v>104340</v>
      </c>
      <c r="N227" s="3">
        <f t="shared" si="159"/>
        <v>106800</v>
      </c>
      <c r="O227" s="3">
        <f t="shared" si="159"/>
        <v>109260</v>
      </c>
      <c r="P227" s="3">
        <f t="shared" si="159"/>
        <v>111720</v>
      </c>
      <c r="Q227" s="3">
        <f t="shared" si="159"/>
        <v>114180</v>
      </c>
      <c r="R227" s="3">
        <f t="shared" si="159"/>
        <v>116640</v>
      </c>
      <c r="S227" s="3">
        <f t="shared" si="159"/>
        <v>119100</v>
      </c>
      <c r="T227" s="3">
        <f t="shared" si="159"/>
        <v>121560</v>
      </c>
      <c r="U227" s="3">
        <f t="shared" si="159"/>
        <v>124020</v>
      </c>
      <c r="V227" s="3">
        <f t="shared" si="159"/>
        <v>126480</v>
      </c>
      <c r="W227" s="3">
        <f t="shared" si="159"/>
        <v>128940</v>
      </c>
      <c r="X227" s="3">
        <f t="shared" si="159"/>
        <v>131400</v>
      </c>
    </row>
    <row r="228" spans="1:24" s="9" customFormat="1" x14ac:dyDescent="0.15">
      <c r="A228" s="24" t="str">
        <f t="shared" si="156"/>
        <v>CMR2/6</v>
      </c>
      <c r="B228" s="1">
        <v>2.0833333333336999E-2</v>
      </c>
      <c r="C228" s="10" t="str">
        <f t="shared" si="130"/>
        <v>CMR2/60.020833333333337</v>
      </c>
      <c r="D228" s="4">
        <f t="shared" si="157"/>
        <v>2460</v>
      </c>
      <c r="E228" s="3">
        <f t="shared" si="158"/>
        <v>59180</v>
      </c>
      <c r="F228" s="3">
        <f t="shared" si="158"/>
        <v>61640</v>
      </c>
      <c r="G228" s="3">
        <f t="shared" si="158"/>
        <v>64100</v>
      </c>
      <c r="H228" s="3" t="s">
        <v>9</v>
      </c>
      <c r="I228" s="3" t="s">
        <v>9</v>
      </c>
      <c r="J228" s="3">
        <f t="shared" si="159"/>
        <v>83960</v>
      </c>
      <c r="K228" s="3">
        <f t="shared" si="159"/>
        <v>86420</v>
      </c>
      <c r="L228" s="3">
        <f t="shared" si="159"/>
        <v>88880</v>
      </c>
      <c r="M228" s="3">
        <f t="shared" si="159"/>
        <v>101880</v>
      </c>
      <c r="N228" s="3">
        <f t="shared" si="159"/>
        <v>104340</v>
      </c>
      <c r="O228" s="3">
        <f t="shared" si="159"/>
        <v>106800</v>
      </c>
      <c r="P228" s="3">
        <f t="shared" si="159"/>
        <v>109260</v>
      </c>
      <c r="Q228" s="3">
        <f t="shared" si="159"/>
        <v>111720</v>
      </c>
      <c r="R228" s="3">
        <f t="shared" si="159"/>
        <v>114180</v>
      </c>
      <c r="S228" s="3">
        <f t="shared" si="159"/>
        <v>116640</v>
      </c>
      <c r="T228" s="3">
        <f t="shared" si="159"/>
        <v>119100</v>
      </c>
      <c r="U228" s="3">
        <f t="shared" si="159"/>
        <v>121560</v>
      </c>
      <c r="V228" s="3">
        <f t="shared" si="159"/>
        <v>124020</v>
      </c>
      <c r="W228" s="3">
        <f t="shared" si="159"/>
        <v>126480</v>
      </c>
      <c r="X228" s="3">
        <f t="shared" si="159"/>
        <v>128940</v>
      </c>
    </row>
    <row r="229" spans="1:24" s="9" customFormat="1" x14ac:dyDescent="0.15">
      <c r="A229" s="24" t="str">
        <f t="shared" si="156"/>
        <v>CMR2/6</v>
      </c>
      <c r="B229" s="1">
        <v>4.1666666666670002E-2</v>
      </c>
      <c r="C229" s="10" t="str">
        <f t="shared" si="130"/>
        <v>CMR2/60.04166666666667</v>
      </c>
      <c r="D229" s="4">
        <f t="shared" si="157"/>
        <v>2460</v>
      </c>
      <c r="E229" s="3">
        <f t="shared" si="158"/>
        <v>56720</v>
      </c>
      <c r="F229" s="3">
        <f t="shared" si="158"/>
        <v>59180</v>
      </c>
      <c r="G229" s="3">
        <f t="shared" si="158"/>
        <v>61640</v>
      </c>
      <c r="H229" s="3" t="s">
        <v>9</v>
      </c>
      <c r="I229" s="3" t="s">
        <v>9</v>
      </c>
      <c r="J229" s="3">
        <f t="shared" si="159"/>
        <v>81500</v>
      </c>
      <c r="K229" s="3">
        <f t="shared" si="159"/>
        <v>83960</v>
      </c>
      <c r="L229" s="3">
        <f t="shared" si="159"/>
        <v>86420</v>
      </c>
      <c r="M229" s="3">
        <f t="shared" si="159"/>
        <v>99420</v>
      </c>
      <c r="N229" s="3">
        <f t="shared" si="159"/>
        <v>101880</v>
      </c>
      <c r="O229" s="3">
        <f t="shared" si="159"/>
        <v>104340</v>
      </c>
      <c r="P229" s="3">
        <f t="shared" si="159"/>
        <v>106800</v>
      </c>
      <c r="Q229" s="3">
        <f t="shared" si="159"/>
        <v>109260</v>
      </c>
      <c r="R229" s="3">
        <f t="shared" si="159"/>
        <v>111720</v>
      </c>
      <c r="S229" s="3">
        <f t="shared" si="159"/>
        <v>114180</v>
      </c>
      <c r="T229" s="3">
        <f t="shared" si="159"/>
        <v>116640</v>
      </c>
      <c r="U229" s="3">
        <f t="shared" si="159"/>
        <v>119100</v>
      </c>
      <c r="V229" s="3">
        <f t="shared" si="159"/>
        <v>121560</v>
      </c>
      <c r="W229" s="3">
        <f t="shared" si="159"/>
        <v>124020</v>
      </c>
      <c r="X229" s="3">
        <f t="shared" si="159"/>
        <v>126480</v>
      </c>
    </row>
    <row r="230" spans="1:24" s="9" customFormat="1" x14ac:dyDescent="0.15">
      <c r="A230" s="24" t="str">
        <f t="shared" si="156"/>
        <v>CMR2/6</v>
      </c>
      <c r="B230" s="1">
        <v>6.2500000000002998E-2</v>
      </c>
      <c r="C230" s="10" t="str">
        <f t="shared" si="130"/>
        <v>CMR2/60.062500000000003</v>
      </c>
      <c r="D230" s="4">
        <f t="shared" si="157"/>
        <v>2460</v>
      </c>
      <c r="E230" s="3">
        <f t="shared" si="158"/>
        <v>54260</v>
      </c>
      <c r="F230" s="3">
        <f t="shared" si="158"/>
        <v>56720</v>
      </c>
      <c r="G230" s="3">
        <f t="shared" si="158"/>
        <v>59180</v>
      </c>
      <c r="H230" s="3" t="s">
        <v>9</v>
      </c>
      <c r="I230" s="3" t="s">
        <v>9</v>
      </c>
      <c r="J230" s="3">
        <f t="shared" si="159"/>
        <v>79040</v>
      </c>
      <c r="K230" s="3">
        <f t="shared" si="159"/>
        <v>81500</v>
      </c>
      <c r="L230" s="3">
        <f t="shared" si="159"/>
        <v>83960</v>
      </c>
      <c r="M230" s="3">
        <f t="shared" si="159"/>
        <v>96960</v>
      </c>
      <c r="N230" s="3">
        <f t="shared" si="159"/>
        <v>99420</v>
      </c>
      <c r="O230" s="3">
        <f t="shared" si="159"/>
        <v>101880</v>
      </c>
      <c r="P230" s="3">
        <f t="shared" si="159"/>
        <v>104340</v>
      </c>
      <c r="Q230" s="3">
        <f t="shared" si="159"/>
        <v>106800</v>
      </c>
      <c r="R230" s="3">
        <f t="shared" si="159"/>
        <v>109260</v>
      </c>
      <c r="S230" s="3">
        <f t="shared" si="159"/>
        <v>111720</v>
      </c>
      <c r="T230" s="3">
        <f t="shared" si="159"/>
        <v>114180</v>
      </c>
      <c r="U230" s="3">
        <f t="shared" si="159"/>
        <v>116640</v>
      </c>
      <c r="V230" s="3">
        <f t="shared" si="159"/>
        <v>119100</v>
      </c>
      <c r="W230" s="3">
        <f t="shared" si="159"/>
        <v>121560</v>
      </c>
      <c r="X230" s="3">
        <f t="shared" si="159"/>
        <v>124020</v>
      </c>
    </row>
    <row r="231" spans="1:24" s="9" customFormat="1" x14ac:dyDescent="0.15">
      <c r="A231" s="24" t="str">
        <f t="shared" si="156"/>
        <v>CMR2/6</v>
      </c>
      <c r="B231" s="1">
        <v>8.3333333333335993E-2</v>
      </c>
      <c r="C231" s="10" t="str">
        <f t="shared" si="130"/>
        <v>CMR2/60.083333333333336</v>
      </c>
      <c r="D231" s="4">
        <f t="shared" si="157"/>
        <v>2460</v>
      </c>
      <c r="E231" s="3">
        <f t="shared" si="158"/>
        <v>51800</v>
      </c>
      <c r="F231" s="3">
        <f t="shared" si="158"/>
        <v>54260</v>
      </c>
      <c r="G231" s="3">
        <f t="shared" si="158"/>
        <v>56720</v>
      </c>
      <c r="H231" s="3" t="s">
        <v>9</v>
      </c>
      <c r="I231" s="3" t="s">
        <v>9</v>
      </c>
      <c r="J231" s="3">
        <f t="shared" si="159"/>
        <v>76580</v>
      </c>
      <c r="K231" s="3">
        <f t="shared" si="159"/>
        <v>79040</v>
      </c>
      <c r="L231" s="3">
        <f t="shared" si="159"/>
        <v>81500</v>
      </c>
      <c r="M231" s="3">
        <f t="shared" si="159"/>
        <v>94500</v>
      </c>
      <c r="N231" s="3">
        <f t="shared" si="159"/>
        <v>96960</v>
      </c>
      <c r="O231" s="3">
        <f t="shared" si="159"/>
        <v>99420</v>
      </c>
      <c r="P231" s="3">
        <f t="shared" si="159"/>
        <v>101880</v>
      </c>
      <c r="Q231" s="3">
        <f t="shared" si="159"/>
        <v>104340</v>
      </c>
      <c r="R231" s="3">
        <f t="shared" si="159"/>
        <v>106800</v>
      </c>
      <c r="S231" s="3">
        <f t="shared" si="159"/>
        <v>109260</v>
      </c>
      <c r="T231" s="3">
        <f t="shared" si="159"/>
        <v>111720</v>
      </c>
      <c r="U231" s="3">
        <f t="shared" si="159"/>
        <v>114180</v>
      </c>
      <c r="V231" s="3">
        <f t="shared" si="159"/>
        <v>116640</v>
      </c>
      <c r="W231" s="3">
        <f t="shared" si="159"/>
        <v>119100</v>
      </c>
      <c r="X231" s="3">
        <f t="shared" si="159"/>
        <v>121560</v>
      </c>
    </row>
    <row r="232" spans="1:24" s="9" customFormat="1" x14ac:dyDescent="0.15">
      <c r="A232" s="24" t="str">
        <f t="shared" si="156"/>
        <v>CMR2/6</v>
      </c>
      <c r="B232" s="1">
        <v>0.104166666666669</v>
      </c>
      <c r="C232" s="10" t="str">
        <f t="shared" si="130"/>
        <v>CMR2/60.104166666666669</v>
      </c>
      <c r="D232" s="4">
        <f t="shared" si="157"/>
        <v>2460</v>
      </c>
      <c r="E232" s="3">
        <f t="shared" si="158"/>
        <v>49340</v>
      </c>
      <c r="F232" s="3">
        <f t="shared" si="158"/>
        <v>51800</v>
      </c>
      <c r="G232" s="3">
        <f t="shared" si="158"/>
        <v>54260</v>
      </c>
      <c r="H232" s="3" t="s">
        <v>9</v>
      </c>
      <c r="I232" s="3" t="s">
        <v>9</v>
      </c>
      <c r="J232" s="3">
        <f t="shared" si="159"/>
        <v>74120</v>
      </c>
      <c r="K232" s="3">
        <f t="shared" si="159"/>
        <v>76580</v>
      </c>
      <c r="L232" s="3">
        <f t="shared" si="159"/>
        <v>79040</v>
      </c>
      <c r="M232" s="3">
        <f t="shared" si="159"/>
        <v>92040</v>
      </c>
      <c r="N232" s="3">
        <f t="shared" si="159"/>
        <v>94500</v>
      </c>
      <c r="O232" s="3">
        <f t="shared" si="159"/>
        <v>96960</v>
      </c>
      <c r="P232" s="3">
        <f t="shared" si="159"/>
        <v>99420</v>
      </c>
      <c r="Q232" s="3">
        <f t="shared" si="159"/>
        <v>101880</v>
      </c>
      <c r="R232" s="3">
        <f t="shared" si="159"/>
        <v>104340</v>
      </c>
      <c r="S232" s="3">
        <f t="shared" si="159"/>
        <v>106800</v>
      </c>
      <c r="T232" s="3">
        <f t="shared" si="159"/>
        <v>109260</v>
      </c>
      <c r="U232" s="3">
        <f t="shared" si="159"/>
        <v>111720</v>
      </c>
      <c r="V232" s="3">
        <f t="shared" si="159"/>
        <v>114180</v>
      </c>
      <c r="W232" s="3">
        <f t="shared" si="159"/>
        <v>116640</v>
      </c>
      <c r="X232" s="3">
        <f t="shared" si="159"/>
        <v>119100</v>
      </c>
    </row>
    <row r="233" spans="1:24" s="9" customFormat="1" x14ac:dyDescent="0.15">
      <c r="A233" s="24" t="str">
        <f t="shared" si="156"/>
        <v>CMR2/6</v>
      </c>
      <c r="B233" s="1">
        <v>0.125000000000002</v>
      </c>
      <c r="C233" s="10" t="str">
        <f t="shared" si="130"/>
        <v>CMR2/60.125000000000002</v>
      </c>
      <c r="D233" s="4">
        <f t="shared" si="157"/>
        <v>2460</v>
      </c>
      <c r="E233" s="3">
        <f t="shared" si="158"/>
        <v>46880</v>
      </c>
      <c r="F233" s="3">
        <f t="shared" si="158"/>
        <v>49340</v>
      </c>
      <c r="G233" s="3">
        <f t="shared" si="158"/>
        <v>51800</v>
      </c>
      <c r="H233" s="3" t="s">
        <v>9</v>
      </c>
      <c r="I233" s="3" t="s">
        <v>9</v>
      </c>
      <c r="J233" s="3">
        <f t="shared" si="159"/>
        <v>71660</v>
      </c>
      <c r="K233" s="3">
        <f t="shared" si="159"/>
        <v>74120</v>
      </c>
      <c r="L233" s="3">
        <f t="shared" si="159"/>
        <v>76580</v>
      </c>
      <c r="M233" s="3">
        <f t="shared" si="159"/>
        <v>89580</v>
      </c>
      <c r="N233" s="3">
        <f t="shared" si="159"/>
        <v>92040</v>
      </c>
      <c r="O233" s="3">
        <f t="shared" si="159"/>
        <v>94500</v>
      </c>
      <c r="P233" s="3">
        <f t="shared" si="159"/>
        <v>96960</v>
      </c>
      <c r="Q233" s="3">
        <f t="shared" si="159"/>
        <v>99420</v>
      </c>
      <c r="R233" s="3">
        <f t="shared" si="159"/>
        <v>101880</v>
      </c>
      <c r="S233" s="3">
        <f t="shared" si="159"/>
        <v>104340</v>
      </c>
      <c r="T233" s="3">
        <f t="shared" si="159"/>
        <v>106800</v>
      </c>
      <c r="U233" s="3">
        <f t="shared" si="159"/>
        <v>109260</v>
      </c>
      <c r="V233" s="3">
        <f t="shared" si="159"/>
        <v>111720</v>
      </c>
      <c r="W233" s="3">
        <f t="shared" si="159"/>
        <v>114180</v>
      </c>
      <c r="X233" s="3">
        <f t="shared" si="159"/>
        <v>116640</v>
      </c>
    </row>
    <row r="234" spans="1:24" s="9" customFormat="1" x14ac:dyDescent="0.15">
      <c r="A234" s="24" t="str">
        <f t="shared" si="156"/>
        <v>CMR2/6</v>
      </c>
      <c r="B234" s="1">
        <v>0.14583333333333501</v>
      </c>
      <c r="C234" s="10" t="str">
        <f t="shared" si="130"/>
        <v>CMR2/60.145833333333335</v>
      </c>
      <c r="D234" s="4">
        <f t="shared" si="157"/>
        <v>2460</v>
      </c>
      <c r="E234" s="3">
        <f t="shared" si="158"/>
        <v>44420</v>
      </c>
      <c r="F234" s="3">
        <f t="shared" si="158"/>
        <v>46880</v>
      </c>
      <c r="G234" s="3">
        <f t="shared" si="158"/>
        <v>49340</v>
      </c>
      <c r="H234" s="3" t="s">
        <v>9</v>
      </c>
      <c r="I234" s="3" t="s">
        <v>9</v>
      </c>
      <c r="J234" s="3">
        <f t="shared" si="159"/>
        <v>69200</v>
      </c>
      <c r="K234" s="3">
        <f t="shared" si="159"/>
        <v>71660</v>
      </c>
      <c r="L234" s="3">
        <f t="shared" si="159"/>
        <v>74120</v>
      </c>
      <c r="M234" s="3">
        <f t="shared" si="159"/>
        <v>87120</v>
      </c>
      <c r="N234" s="3">
        <f t="shared" si="159"/>
        <v>89580</v>
      </c>
      <c r="O234" s="3">
        <f t="shared" si="159"/>
        <v>92040</v>
      </c>
      <c r="P234" s="3">
        <f t="shared" si="159"/>
        <v>94500</v>
      </c>
      <c r="Q234" s="3">
        <f t="shared" si="159"/>
        <v>96960</v>
      </c>
      <c r="R234" s="3">
        <f t="shared" si="159"/>
        <v>99420</v>
      </c>
      <c r="S234" s="3">
        <f t="shared" si="159"/>
        <v>101880</v>
      </c>
      <c r="T234" s="3">
        <f t="shared" si="159"/>
        <v>104340</v>
      </c>
      <c r="U234" s="3">
        <f t="shared" si="159"/>
        <v>106800</v>
      </c>
      <c r="V234" s="3">
        <f t="shared" si="159"/>
        <v>109260</v>
      </c>
      <c r="W234" s="3">
        <f t="shared" si="159"/>
        <v>111720</v>
      </c>
      <c r="X234" s="3">
        <f t="shared" si="159"/>
        <v>114180</v>
      </c>
    </row>
    <row r="235" spans="1:24" s="9" customFormat="1" x14ac:dyDescent="0.15">
      <c r="A235" s="24" t="str">
        <f t="shared" si="156"/>
        <v>CMR2/6</v>
      </c>
      <c r="B235" s="1">
        <v>0.16666666666666799</v>
      </c>
      <c r="C235" s="10" t="str">
        <f t="shared" si="130"/>
        <v>CMR2/60.166666666666668</v>
      </c>
      <c r="D235" s="4">
        <f t="shared" si="157"/>
        <v>2460</v>
      </c>
      <c r="E235" s="3">
        <f t="shared" si="158"/>
        <v>41960</v>
      </c>
      <c r="F235" s="3">
        <f t="shared" si="158"/>
        <v>44420</v>
      </c>
      <c r="G235" s="3">
        <f t="shared" si="158"/>
        <v>46880</v>
      </c>
      <c r="H235" s="3" t="s">
        <v>9</v>
      </c>
      <c r="I235" s="3" t="s">
        <v>9</v>
      </c>
      <c r="J235" s="3">
        <f t="shared" si="159"/>
        <v>66740</v>
      </c>
      <c r="K235" s="3">
        <f t="shared" si="159"/>
        <v>69200</v>
      </c>
      <c r="L235" s="3">
        <f t="shared" si="159"/>
        <v>71660</v>
      </c>
      <c r="M235" s="3">
        <f t="shared" si="159"/>
        <v>84660</v>
      </c>
      <c r="N235" s="3">
        <f t="shared" si="159"/>
        <v>87120</v>
      </c>
      <c r="O235" s="3">
        <f t="shared" si="159"/>
        <v>89580</v>
      </c>
      <c r="P235" s="3">
        <f t="shared" si="159"/>
        <v>92040</v>
      </c>
      <c r="Q235" s="3">
        <f t="shared" si="159"/>
        <v>94500</v>
      </c>
      <c r="R235" s="3">
        <f t="shared" si="159"/>
        <v>96960</v>
      </c>
      <c r="S235" s="3">
        <f t="shared" si="159"/>
        <v>99420</v>
      </c>
      <c r="T235" s="3">
        <f t="shared" si="159"/>
        <v>101880</v>
      </c>
      <c r="U235" s="3">
        <f t="shared" si="159"/>
        <v>104340</v>
      </c>
      <c r="V235" s="3">
        <f t="shared" si="159"/>
        <v>106800</v>
      </c>
      <c r="W235" s="3">
        <f t="shared" si="159"/>
        <v>109260</v>
      </c>
      <c r="X235" s="3">
        <f t="shared" si="159"/>
        <v>111720</v>
      </c>
    </row>
    <row r="236" spans="1:24" s="9" customFormat="1" x14ac:dyDescent="0.15">
      <c r="A236" s="24" t="str">
        <f t="shared" si="156"/>
        <v>CMR2/6</v>
      </c>
      <c r="B236" s="1">
        <v>0.187500000000001</v>
      </c>
      <c r="C236" s="10" t="str">
        <f t="shared" si="130"/>
        <v>CMR2/60.187500000000001</v>
      </c>
      <c r="D236" s="4">
        <f t="shared" si="157"/>
        <v>2460</v>
      </c>
      <c r="E236" s="3">
        <f t="shared" si="158"/>
        <v>39500</v>
      </c>
      <c r="F236" s="3">
        <f t="shared" si="158"/>
        <v>41960</v>
      </c>
      <c r="G236" s="3">
        <f t="shared" si="158"/>
        <v>44420</v>
      </c>
      <c r="H236" s="3" t="s">
        <v>9</v>
      </c>
      <c r="I236" s="3" t="s">
        <v>9</v>
      </c>
      <c r="J236" s="3">
        <f t="shared" si="159"/>
        <v>64280</v>
      </c>
      <c r="K236" s="3">
        <f t="shared" si="159"/>
        <v>66740</v>
      </c>
      <c r="L236" s="3">
        <f t="shared" si="159"/>
        <v>69200</v>
      </c>
      <c r="M236" s="3">
        <f t="shared" si="159"/>
        <v>82200</v>
      </c>
      <c r="N236" s="3">
        <f t="shared" si="159"/>
        <v>84660</v>
      </c>
      <c r="O236" s="3">
        <f t="shared" si="159"/>
        <v>87120</v>
      </c>
      <c r="P236" s="3">
        <f t="shared" si="159"/>
        <v>89580</v>
      </c>
      <c r="Q236" s="3">
        <f t="shared" si="159"/>
        <v>92040</v>
      </c>
      <c r="R236" s="3">
        <f t="shared" si="159"/>
        <v>94500</v>
      </c>
      <c r="S236" s="3">
        <f t="shared" si="159"/>
        <v>96960</v>
      </c>
      <c r="T236" s="3">
        <f t="shared" si="159"/>
        <v>99420</v>
      </c>
      <c r="U236" s="3">
        <f t="shared" si="159"/>
        <v>101880</v>
      </c>
      <c r="V236" s="3">
        <f t="shared" si="159"/>
        <v>104340</v>
      </c>
      <c r="W236" s="3">
        <f t="shared" si="159"/>
        <v>106800</v>
      </c>
      <c r="X236" s="3">
        <f t="shared" si="159"/>
        <v>109260</v>
      </c>
    </row>
    <row r="237" spans="1:24" s="9" customFormat="1" x14ac:dyDescent="0.15">
      <c r="A237" s="24" t="str">
        <f t="shared" si="156"/>
        <v>CMR2/6</v>
      </c>
      <c r="B237" s="1">
        <v>0.20833333333333401</v>
      </c>
      <c r="C237" s="10" t="str">
        <f t="shared" si="130"/>
        <v>CMR2/60.208333333333334</v>
      </c>
      <c r="D237" s="4">
        <f t="shared" si="157"/>
        <v>2460</v>
      </c>
      <c r="E237" s="3">
        <f t="shared" si="158"/>
        <v>37040</v>
      </c>
      <c r="F237" s="3">
        <f t="shared" si="158"/>
        <v>39500</v>
      </c>
      <c r="G237" s="3">
        <f t="shared" si="158"/>
        <v>41960</v>
      </c>
      <c r="H237" s="3" t="s">
        <v>9</v>
      </c>
      <c r="I237" s="3" t="s">
        <v>9</v>
      </c>
      <c r="J237" s="3">
        <f t="shared" si="159"/>
        <v>61820</v>
      </c>
      <c r="K237" s="3">
        <f t="shared" si="159"/>
        <v>64280</v>
      </c>
      <c r="L237" s="3">
        <f t="shared" si="159"/>
        <v>66740</v>
      </c>
      <c r="M237" s="3">
        <f t="shared" si="159"/>
        <v>79740</v>
      </c>
      <c r="N237" s="3">
        <f>N238+$D237</f>
        <v>82200</v>
      </c>
      <c r="O237" s="3">
        <f t="shared" si="159"/>
        <v>84660</v>
      </c>
      <c r="P237" s="3">
        <f t="shared" si="159"/>
        <v>87120</v>
      </c>
      <c r="Q237" s="3">
        <f t="shared" si="159"/>
        <v>89580</v>
      </c>
      <c r="R237" s="3">
        <f t="shared" si="159"/>
        <v>92040</v>
      </c>
      <c r="S237" s="3">
        <f t="shared" si="159"/>
        <v>94500</v>
      </c>
      <c r="T237" s="3">
        <f t="shared" si="159"/>
        <v>96960</v>
      </c>
      <c r="U237" s="3">
        <f t="shared" si="159"/>
        <v>99420</v>
      </c>
      <c r="V237" s="3">
        <f t="shared" si="159"/>
        <v>101880</v>
      </c>
      <c r="W237" s="3">
        <f t="shared" si="159"/>
        <v>104340</v>
      </c>
      <c r="X237" s="3">
        <f t="shared" si="159"/>
        <v>106800</v>
      </c>
    </row>
    <row r="238" spans="1:24" s="9" customFormat="1" x14ac:dyDescent="0.15">
      <c r="A238" s="24" t="str">
        <f>A239</f>
        <v>CMR2/6</v>
      </c>
      <c r="B238" s="1">
        <v>0.22916666666666699</v>
      </c>
      <c r="C238" s="10" t="str">
        <f t="shared" si="130"/>
        <v>CMR2/60.229166666666667</v>
      </c>
      <c r="D238" s="4">
        <f t="shared" si="157"/>
        <v>2460</v>
      </c>
      <c r="E238" s="3">
        <f t="shared" si="158"/>
        <v>34580</v>
      </c>
      <c r="F238" s="3">
        <f t="shared" si="158"/>
        <v>37040</v>
      </c>
      <c r="G238" s="3">
        <f t="shared" si="158"/>
        <v>39500</v>
      </c>
      <c r="H238" s="3" t="s">
        <v>9</v>
      </c>
      <c r="I238" s="3" t="s">
        <v>9</v>
      </c>
      <c r="J238" s="3">
        <f t="shared" si="159"/>
        <v>59360</v>
      </c>
      <c r="K238" s="3">
        <f t="shared" si="159"/>
        <v>61820</v>
      </c>
      <c r="L238" s="3">
        <f t="shared" si="159"/>
        <v>64280</v>
      </c>
      <c r="M238" s="3">
        <f t="shared" si="159"/>
        <v>77280</v>
      </c>
      <c r="N238" s="3">
        <f t="shared" si="159"/>
        <v>79740</v>
      </c>
      <c r="O238" s="3">
        <f t="shared" si="159"/>
        <v>82200</v>
      </c>
      <c r="P238" s="3">
        <f t="shared" si="159"/>
        <v>84660</v>
      </c>
      <c r="Q238" s="3">
        <f t="shared" si="159"/>
        <v>87120</v>
      </c>
      <c r="R238" s="3">
        <f t="shared" si="159"/>
        <v>89580</v>
      </c>
      <c r="S238" s="3">
        <f t="shared" si="159"/>
        <v>92040</v>
      </c>
      <c r="T238" s="3">
        <f t="shared" si="159"/>
        <v>94500</v>
      </c>
      <c r="U238" s="3">
        <f t="shared" si="159"/>
        <v>96960</v>
      </c>
      <c r="V238" s="3">
        <f t="shared" si="159"/>
        <v>99420</v>
      </c>
      <c r="W238" s="3">
        <f t="shared" si="159"/>
        <v>101880</v>
      </c>
      <c r="X238" s="3">
        <f t="shared" si="159"/>
        <v>104340</v>
      </c>
    </row>
    <row r="239" spans="1:24" s="9" customFormat="1" x14ac:dyDescent="0.15">
      <c r="A239" s="23" t="s">
        <v>305</v>
      </c>
      <c r="B239" s="1">
        <v>0.25</v>
      </c>
      <c r="C239" s="10" t="str">
        <f t="shared" si="130"/>
        <v>CMR2/60.25</v>
      </c>
      <c r="D239" s="3">
        <f t="shared" ref="D239:M251" si="160">D214*2</f>
        <v>2460</v>
      </c>
      <c r="E239" s="3">
        <f t="shared" si="158"/>
        <v>32120</v>
      </c>
      <c r="F239" s="3">
        <f t="shared" si="158"/>
        <v>34580</v>
      </c>
      <c r="G239" s="3">
        <f t="shared" si="158"/>
        <v>37040</v>
      </c>
      <c r="H239" s="3" t="s">
        <v>9</v>
      </c>
      <c r="I239" s="3" t="s">
        <v>9</v>
      </c>
      <c r="J239" s="3">
        <f t="shared" si="159"/>
        <v>56900</v>
      </c>
      <c r="K239" s="3">
        <f t="shared" si="159"/>
        <v>59360</v>
      </c>
      <c r="L239" s="3">
        <f t="shared" si="159"/>
        <v>61820</v>
      </c>
      <c r="M239" s="3">
        <f t="shared" si="159"/>
        <v>74820</v>
      </c>
      <c r="N239" s="3">
        <f>N240+$D239</f>
        <v>77280</v>
      </c>
      <c r="O239" s="3">
        <f t="shared" si="159"/>
        <v>79740</v>
      </c>
      <c r="P239" s="3">
        <f t="shared" si="159"/>
        <v>82200</v>
      </c>
      <c r="Q239" s="3">
        <f t="shared" si="159"/>
        <v>84660</v>
      </c>
      <c r="R239" s="3">
        <f t="shared" si="159"/>
        <v>87120</v>
      </c>
      <c r="S239" s="3">
        <f t="shared" si="159"/>
        <v>89580</v>
      </c>
      <c r="T239" s="3">
        <f t="shared" si="159"/>
        <v>92040</v>
      </c>
      <c r="U239" s="3">
        <f t="shared" si="159"/>
        <v>94500</v>
      </c>
      <c r="V239" s="3">
        <f t="shared" si="159"/>
        <v>96960</v>
      </c>
      <c r="W239" s="3">
        <f t="shared" si="159"/>
        <v>99420</v>
      </c>
      <c r="X239" s="3">
        <f t="shared" si="159"/>
        <v>101880</v>
      </c>
    </row>
    <row r="240" spans="1:24" s="9" customFormat="1" x14ac:dyDescent="0.15">
      <c r="A240" s="24" t="str">
        <f t="shared" ref="A240" si="161">A239</f>
        <v>CMR2/6</v>
      </c>
      <c r="B240" s="1">
        <v>0.27083333333333298</v>
      </c>
      <c r="C240" s="10" t="str">
        <f t="shared" si="130"/>
        <v>CMR2/60.270833333333333</v>
      </c>
      <c r="D240" s="3">
        <f t="shared" si="160"/>
        <v>2460</v>
      </c>
      <c r="E240" s="3">
        <f>E241+$D240</f>
        <v>29660</v>
      </c>
      <c r="F240" s="3">
        <f t="shared" si="158"/>
        <v>32120</v>
      </c>
      <c r="G240" s="3">
        <f t="shared" si="158"/>
        <v>34580</v>
      </c>
      <c r="H240" s="3" t="s">
        <v>9</v>
      </c>
      <c r="I240" s="3" t="s">
        <v>9</v>
      </c>
      <c r="J240" s="3">
        <f t="shared" si="159"/>
        <v>54440</v>
      </c>
      <c r="K240" s="3">
        <f t="shared" si="159"/>
        <v>56900</v>
      </c>
      <c r="L240" s="3">
        <f t="shared" si="159"/>
        <v>59360</v>
      </c>
      <c r="M240" s="3">
        <f t="shared" si="159"/>
        <v>72360</v>
      </c>
      <c r="N240" s="3">
        <f t="shared" si="159"/>
        <v>74820</v>
      </c>
      <c r="O240" s="3">
        <f t="shared" si="159"/>
        <v>77280</v>
      </c>
      <c r="P240" s="3">
        <f t="shared" si="159"/>
        <v>79740</v>
      </c>
      <c r="Q240" s="3">
        <f t="shared" si="159"/>
        <v>82200</v>
      </c>
      <c r="R240" s="3">
        <f t="shared" si="159"/>
        <v>84660</v>
      </c>
      <c r="S240" s="3">
        <f t="shared" si="159"/>
        <v>87120</v>
      </c>
      <c r="T240" s="3">
        <f t="shared" si="159"/>
        <v>89580</v>
      </c>
      <c r="U240" s="3">
        <f t="shared" si="159"/>
        <v>92040</v>
      </c>
      <c r="V240" s="3">
        <f t="shared" si="159"/>
        <v>94500</v>
      </c>
      <c r="W240" s="3">
        <f t="shared" si="159"/>
        <v>96960</v>
      </c>
      <c r="X240" s="3">
        <f t="shared" si="159"/>
        <v>99420</v>
      </c>
    </row>
    <row r="241" spans="1:24" x14ac:dyDescent="0.15">
      <c r="A241" s="24" t="str">
        <f>A240</f>
        <v>CMR2/6</v>
      </c>
      <c r="B241" s="1">
        <v>0.29166666666666669</v>
      </c>
      <c r="C241" s="10" t="str">
        <f t="shared" si="130"/>
        <v>CMR2/60.291666666666667</v>
      </c>
      <c r="D241" s="3">
        <f t="shared" si="160"/>
        <v>2460</v>
      </c>
      <c r="E241" s="3">
        <f>E216*2</f>
        <v>27200</v>
      </c>
      <c r="F241" s="3">
        <f t="shared" ref="F241:M243" si="162">F216*2</f>
        <v>29660</v>
      </c>
      <c r="G241" s="3">
        <f t="shared" si="162"/>
        <v>32120</v>
      </c>
      <c r="H241" s="3" t="s">
        <v>9</v>
      </c>
      <c r="I241" s="3" t="s">
        <v>9</v>
      </c>
      <c r="J241" s="3">
        <f t="shared" si="162"/>
        <v>51980</v>
      </c>
      <c r="K241" s="3">
        <f t="shared" si="162"/>
        <v>54440</v>
      </c>
      <c r="L241" s="3">
        <f t="shared" si="162"/>
        <v>56900</v>
      </c>
      <c r="M241" s="3">
        <f t="shared" si="162"/>
        <v>69900</v>
      </c>
      <c r="N241" s="3">
        <f>N242+$D241</f>
        <v>72360</v>
      </c>
      <c r="O241" s="3">
        <f t="shared" si="159"/>
        <v>74820</v>
      </c>
      <c r="P241" s="3">
        <f t="shared" si="159"/>
        <v>77280</v>
      </c>
      <c r="Q241" s="3">
        <f t="shared" si="159"/>
        <v>79740</v>
      </c>
      <c r="R241" s="3">
        <f t="shared" si="159"/>
        <v>82200</v>
      </c>
      <c r="S241" s="3">
        <f t="shared" si="159"/>
        <v>84660</v>
      </c>
      <c r="T241" s="3">
        <f t="shared" si="159"/>
        <v>87120</v>
      </c>
      <c r="U241" s="3">
        <f t="shared" si="159"/>
        <v>89580</v>
      </c>
      <c r="V241" s="3">
        <f t="shared" si="159"/>
        <v>92040</v>
      </c>
      <c r="W241" s="3">
        <f t="shared" si="159"/>
        <v>94500</v>
      </c>
      <c r="X241" s="3">
        <f t="shared" si="159"/>
        <v>96960</v>
      </c>
    </row>
    <row r="242" spans="1:24" x14ac:dyDescent="0.15">
      <c r="A242" s="24" t="str">
        <f>A241</f>
        <v>CMR2/6</v>
      </c>
      <c r="B242" s="1">
        <v>0.3125</v>
      </c>
      <c r="C242" s="10" t="str">
        <f t="shared" si="130"/>
        <v>CMR2/60.3125</v>
      </c>
      <c r="D242" s="3">
        <f t="shared" si="160"/>
        <v>2460</v>
      </c>
      <c r="E242" s="3">
        <f>E217*2</f>
        <v>24740</v>
      </c>
      <c r="F242" s="3">
        <f t="shared" si="162"/>
        <v>27200</v>
      </c>
      <c r="G242" s="3">
        <f t="shared" si="162"/>
        <v>29660</v>
      </c>
      <c r="H242" s="3" t="s">
        <v>9</v>
      </c>
      <c r="I242" s="3" t="s">
        <v>9</v>
      </c>
      <c r="J242" s="3">
        <f t="shared" si="162"/>
        <v>49520</v>
      </c>
      <c r="K242" s="3">
        <f t="shared" si="162"/>
        <v>51980</v>
      </c>
      <c r="L242" s="3">
        <f t="shared" si="162"/>
        <v>54440</v>
      </c>
      <c r="M242" s="3">
        <f t="shared" si="162"/>
        <v>67440</v>
      </c>
      <c r="N242" s="3">
        <f>N243+$D242</f>
        <v>69900</v>
      </c>
      <c r="O242" s="3">
        <f t="shared" si="159"/>
        <v>72360</v>
      </c>
      <c r="P242" s="3">
        <f t="shared" si="159"/>
        <v>74820</v>
      </c>
      <c r="Q242" s="3">
        <f t="shared" si="159"/>
        <v>77280</v>
      </c>
      <c r="R242" s="3">
        <f t="shared" si="159"/>
        <v>79740</v>
      </c>
      <c r="S242" s="3">
        <f t="shared" si="159"/>
        <v>82200</v>
      </c>
      <c r="T242" s="3">
        <f t="shared" si="159"/>
        <v>84660</v>
      </c>
      <c r="U242" s="3">
        <f t="shared" si="159"/>
        <v>87120</v>
      </c>
      <c r="V242" s="3">
        <f t="shared" si="159"/>
        <v>89580</v>
      </c>
      <c r="W242" s="3">
        <f t="shared" si="159"/>
        <v>92040</v>
      </c>
      <c r="X242" s="3">
        <f t="shared" si="159"/>
        <v>94500</v>
      </c>
    </row>
    <row r="243" spans="1:24" x14ac:dyDescent="0.15">
      <c r="A243" s="24" t="str">
        <f t="shared" ref="A243:A251" si="163">A242</f>
        <v>CMR2/6</v>
      </c>
      <c r="B243" s="1">
        <v>0.33333333333333298</v>
      </c>
      <c r="C243" s="10" t="str">
        <f t="shared" si="130"/>
        <v>CMR2/60.333333333333333</v>
      </c>
      <c r="D243" s="3">
        <f t="shared" si="160"/>
        <v>1840</v>
      </c>
      <c r="E243" s="3">
        <f>E218*2</f>
        <v>22280</v>
      </c>
      <c r="F243" s="3">
        <f>F218*2</f>
        <v>24740</v>
      </c>
      <c r="G243" s="3">
        <f t="shared" si="162"/>
        <v>27200</v>
      </c>
      <c r="H243" s="3" t="s">
        <v>9</v>
      </c>
      <c r="I243" s="3" t="s">
        <v>9</v>
      </c>
      <c r="J243" s="3">
        <f t="shared" si="162"/>
        <v>47060</v>
      </c>
      <c r="K243" s="3">
        <f t="shared" si="162"/>
        <v>49520</v>
      </c>
      <c r="L243" s="3">
        <f t="shared" si="162"/>
        <v>51980</v>
      </c>
      <c r="M243" s="3">
        <f t="shared" si="162"/>
        <v>64980</v>
      </c>
      <c r="N243" s="3">
        <f>N244+$D243</f>
        <v>67440</v>
      </c>
      <c r="O243" s="3">
        <f t="shared" ref="O243:X243" si="164">O244+$D243</f>
        <v>69900</v>
      </c>
      <c r="P243" s="3">
        <f t="shared" si="164"/>
        <v>72360</v>
      </c>
      <c r="Q243" s="3">
        <f t="shared" si="164"/>
        <v>74820</v>
      </c>
      <c r="R243" s="3">
        <f t="shared" si="164"/>
        <v>77280</v>
      </c>
      <c r="S243" s="3">
        <f t="shared" si="164"/>
        <v>79740</v>
      </c>
      <c r="T243" s="3">
        <f t="shared" si="164"/>
        <v>82200</v>
      </c>
      <c r="U243" s="3">
        <f t="shared" si="164"/>
        <v>84660</v>
      </c>
      <c r="V243" s="3">
        <f t="shared" si="164"/>
        <v>87120</v>
      </c>
      <c r="W243" s="3">
        <f t="shared" si="164"/>
        <v>89580</v>
      </c>
      <c r="X243" s="3">
        <f t="shared" si="164"/>
        <v>92040</v>
      </c>
    </row>
    <row r="244" spans="1:24" x14ac:dyDescent="0.15">
      <c r="A244" s="24" t="str">
        <f t="shared" si="163"/>
        <v>CMR2/6</v>
      </c>
      <c r="B244" s="1">
        <v>0.35416666666666702</v>
      </c>
      <c r="C244" s="10" t="str">
        <f t="shared" si="130"/>
        <v>CMR2/60.354166666666667</v>
      </c>
      <c r="D244" s="3">
        <f t="shared" si="160"/>
        <v>1840</v>
      </c>
      <c r="E244" s="3">
        <f t="shared" si="160"/>
        <v>20440</v>
      </c>
      <c r="F244" s="3">
        <f t="shared" si="160"/>
        <v>22900</v>
      </c>
      <c r="G244" s="3">
        <f t="shared" si="160"/>
        <v>25360</v>
      </c>
      <c r="H244" s="3" t="s">
        <v>9</v>
      </c>
      <c r="I244" s="3" t="s">
        <v>9</v>
      </c>
      <c r="J244" s="3">
        <f t="shared" si="160"/>
        <v>45220</v>
      </c>
      <c r="K244" s="3">
        <f t="shared" si="160"/>
        <v>47680</v>
      </c>
      <c r="L244" s="3">
        <f t="shared" si="160"/>
        <v>50140</v>
      </c>
      <c r="M244" s="3">
        <f t="shared" si="160"/>
        <v>63140</v>
      </c>
      <c r="N244" s="3">
        <f t="shared" ref="N244:X244" si="165">N245+$D244</f>
        <v>65600</v>
      </c>
      <c r="O244" s="3">
        <f t="shared" si="165"/>
        <v>68060</v>
      </c>
      <c r="P244" s="3">
        <f t="shared" si="165"/>
        <v>70520</v>
      </c>
      <c r="Q244" s="3">
        <f t="shared" si="165"/>
        <v>72980</v>
      </c>
      <c r="R244" s="3">
        <f t="shared" si="165"/>
        <v>75440</v>
      </c>
      <c r="S244" s="3">
        <f t="shared" si="165"/>
        <v>77900</v>
      </c>
      <c r="T244" s="3">
        <f t="shared" si="165"/>
        <v>80360</v>
      </c>
      <c r="U244" s="3">
        <f t="shared" si="165"/>
        <v>82820</v>
      </c>
      <c r="V244" s="3">
        <f t="shared" si="165"/>
        <v>85280</v>
      </c>
      <c r="W244" s="3">
        <f t="shared" si="165"/>
        <v>87740</v>
      </c>
      <c r="X244" s="3">
        <f t="shared" si="165"/>
        <v>90200</v>
      </c>
    </row>
    <row r="245" spans="1:24" x14ac:dyDescent="0.15">
      <c r="A245" s="24" t="str">
        <f t="shared" si="163"/>
        <v>CMR2/6</v>
      </c>
      <c r="B245" s="1">
        <v>0.375</v>
      </c>
      <c r="C245" s="10" t="str">
        <f t="shared" si="130"/>
        <v>CMR2/60.375</v>
      </c>
      <c r="D245" s="3">
        <f t="shared" si="160"/>
        <v>0</v>
      </c>
      <c r="E245" s="3">
        <f t="shared" si="160"/>
        <v>18600</v>
      </c>
      <c r="F245" s="3">
        <f t="shared" si="160"/>
        <v>21060</v>
      </c>
      <c r="G245" s="3">
        <f t="shared" si="160"/>
        <v>23520</v>
      </c>
      <c r="H245" s="3" t="s">
        <v>9</v>
      </c>
      <c r="I245" s="3" t="s">
        <v>9</v>
      </c>
      <c r="J245" s="3">
        <f t="shared" si="160"/>
        <v>43380</v>
      </c>
      <c r="K245" s="3">
        <f t="shared" si="160"/>
        <v>45840</v>
      </c>
      <c r="L245" s="3">
        <f t="shared" si="160"/>
        <v>48300</v>
      </c>
      <c r="M245" s="3">
        <f t="shared" si="160"/>
        <v>61300</v>
      </c>
      <c r="N245" s="25">
        <f>M245+$D249</f>
        <v>63760</v>
      </c>
      <c r="O245" s="25">
        <f>N245+$D249</f>
        <v>66220</v>
      </c>
      <c r="P245" s="25">
        <f>O245+$D249</f>
        <v>68680</v>
      </c>
      <c r="Q245" s="25">
        <f t="shared" ref="Q245:V245" si="166">P245+$D249</f>
        <v>71140</v>
      </c>
      <c r="R245" s="25">
        <f t="shared" si="166"/>
        <v>73600</v>
      </c>
      <c r="S245" s="25">
        <f t="shared" si="166"/>
        <v>76060</v>
      </c>
      <c r="T245" s="25">
        <f t="shared" si="166"/>
        <v>78520</v>
      </c>
      <c r="U245" s="25">
        <f t="shared" si="166"/>
        <v>80980</v>
      </c>
      <c r="V245" s="25">
        <f t="shared" si="166"/>
        <v>83440</v>
      </c>
      <c r="W245" s="25">
        <f>V245+$D249</f>
        <v>85900</v>
      </c>
      <c r="X245" s="25">
        <f t="shared" ref="X245" si="167">W245+$D249</f>
        <v>88360</v>
      </c>
    </row>
    <row r="246" spans="1:24" x14ac:dyDescent="0.15">
      <c r="A246" s="24" t="str">
        <f t="shared" si="163"/>
        <v>CMR2/6</v>
      </c>
      <c r="B246" s="1">
        <v>0.5</v>
      </c>
      <c r="C246" s="10" t="str">
        <f t="shared" si="130"/>
        <v>CMR2/60.5</v>
      </c>
      <c r="D246" s="3">
        <f t="shared" si="160"/>
        <v>2460</v>
      </c>
      <c r="E246" s="3" t="s">
        <v>9</v>
      </c>
      <c r="F246" s="3" t="s">
        <v>9</v>
      </c>
      <c r="G246" s="3" t="s">
        <v>9</v>
      </c>
      <c r="H246" s="3" t="s">
        <v>9</v>
      </c>
      <c r="I246" s="3" t="s">
        <v>9</v>
      </c>
      <c r="J246" s="3">
        <f t="shared" si="160"/>
        <v>29700</v>
      </c>
      <c r="K246" s="3">
        <f t="shared" si="160"/>
        <v>32160</v>
      </c>
      <c r="L246" s="3">
        <f t="shared" si="160"/>
        <v>34620</v>
      </c>
      <c r="M246" s="3">
        <f t="shared" si="160"/>
        <v>54420</v>
      </c>
      <c r="N246" s="3">
        <f t="shared" ref="N246:X247" si="168">N247+$D246</f>
        <v>56880</v>
      </c>
      <c r="O246" s="3">
        <f t="shared" si="168"/>
        <v>59340</v>
      </c>
      <c r="P246" s="3">
        <f t="shared" si="168"/>
        <v>61800</v>
      </c>
      <c r="Q246" s="3">
        <f t="shared" si="168"/>
        <v>64260</v>
      </c>
      <c r="R246" s="3">
        <f t="shared" si="168"/>
        <v>66720</v>
      </c>
      <c r="S246" s="3">
        <f t="shared" si="168"/>
        <v>69180</v>
      </c>
      <c r="T246" s="3">
        <f t="shared" si="168"/>
        <v>71640</v>
      </c>
      <c r="U246" s="3">
        <f t="shared" si="168"/>
        <v>74100</v>
      </c>
      <c r="V246" s="3">
        <f t="shared" si="168"/>
        <v>76560</v>
      </c>
      <c r="W246" s="3">
        <f t="shared" si="168"/>
        <v>79020</v>
      </c>
      <c r="X246" s="3">
        <f t="shared" si="168"/>
        <v>81480</v>
      </c>
    </row>
    <row r="247" spans="1:24" x14ac:dyDescent="0.15">
      <c r="A247" s="24" t="str">
        <f t="shared" si="163"/>
        <v>CMR2/6</v>
      </c>
      <c r="B247" s="1">
        <v>0.52083333333333304</v>
      </c>
      <c r="C247" s="10" t="str">
        <f t="shared" si="130"/>
        <v>CMR2/60.520833333333333</v>
      </c>
      <c r="D247" s="3">
        <f t="shared" si="160"/>
        <v>2460</v>
      </c>
      <c r="E247" s="3" t="s">
        <v>9</v>
      </c>
      <c r="F247" s="3" t="s">
        <v>9</v>
      </c>
      <c r="G247" s="3" t="s">
        <v>9</v>
      </c>
      <c r="H247" s="3" t="s">
        <v>9</v>
      </c>
      <c r="I247" s="3" t="s">
        <v>9</v>
      </c>
      <c r="J247" s="3">
        <f t="shared" si="160"/>
        <v>27240</v>
      </c>
      <c r="K247" s="3">
        <f t="shared" si="160"/>
        <v>29700</v>
      </c>
      <c r="L247" s="3">
        <f t="shared" si="160"/>
        <v>32160</v>
      </c>
      <c r="M247" s="3">
        <f t="shared" si="160"/>
        <v>51960</v>
      </c>
      <c r="N247" s="3">
        <f t="shared" si="168"/>
        <v>54420</v>
      </c>
      <c r="O247" s="3">
        <f t="shared" si="168"/>
        <v>56880</v>
      </c>
      <c r="P247" s="3">
        <f t="shared" si="168"/>
        <v>59340</v>
      </c>
      <c r="Q247" s="3">
        <f t="shared" si="168"/>
        <v>61800</v>
      </c>
      <c r="R247" s="3">
        <f t="shared" si="168"/>
        <v>64260</v>
      </c>
      <c r="S247" s="3">
        <f t="shared" si="168"/>
        <v>66720</v>
      </c>
      <c r="T247" s="3">
        <f t="shared" si="168"/>
        <v>69180</v>
      </c>
      <c r="U247" s="3">
        <f t="shared" si="168"/>
        <v>71640</v>
      </c>
      <c r="V247" s="3">
        <f t="shared" si="168"/>
        <v>74100</v>
      </c>
      <c r="W247" s="3">
        <f t="shared" si="168"/>
        <v>76560</v>
      </c>
      <c r="X247" s="3">
        <f t="shared" si="168"/>
        <v>79020</v>
      </c>
    </row>
    <row r="248" spans="1:24" x14ac:dyDescent="0.15">
      <c r="A248" s="24" t="str">
        <f t="shared" si="163"/>
        <v>CMR2/6</v>
      </c>
      <c r="B248" s="1">
        <v>0.54166666666666696</v>
      </c>
      <c r="C248" s="10" t="str">
        <f t="shared" si="130"/>
        <v>CMR2/60.541666666666667</v>
      </c>
      <c r="D248" s="3">
        <f t="shared" si="160"/>
        <v>0</v>
      </c>
      <c r="E248" s="3" t="s">
        <v>9</v>
      </c>
      <c r="F248" s="3" t="s">
        <v>9</v>
      </c>
      <c r="G248" s="3" t="s">
        <v>9</v>
      </c>
      <c r="H248" s="3" t="s">
        <v>9</v>
      </c>
      <c r="I248" s="3" t="s">
        <v>9</v>
      </c>
      <c r="J248" s="3">
        <f t="shared" si="160"/>
        <v>24780</v>
      </c>
      <c r="K248" s="3">
        <f t="shared" si="160"/>
        <v>27240</v>
      </c>
      <c r="L248" s="3">
        <f t="shared" si="160"/>
        <v>29700</v>
      </c>
      <c r="M248" s="3">
        <f t="shared" si="160"/>
        <v>49500</v>
      </c>
      <c r="N248" s="25">
        <f t="shared" ref="N248:X248" si="169">M248+$D249</f>
        <v>51960</v>
      </c>
      <c r="O248" s="25">
        <f t="shared" si="169"/>
        <v>54420</v>
      </c>
      <c r="P248" s="25">
        <f t="shared" si="169"/>
        <v>56880</v>
      </c>
      <c r="Q248" s="25">
        <f t="shared" si="169"/>
        <v>59340</v>
      </c>
      <c r="R248" s="25">
        <f t="shared" si="169"/>
        <v>61800</v>
      </c>
      <c r="S248" s="25">
        <f t="shared" si="169"/>
        <v>64260</v>
      </c>
      <c r="T248" s="25">
        <f t="shared" si="169"/>
        <v>66720</v>
      </c>
      <c r="U248" s="25">
        <f t="shared" si="169"/>
        <v>69180</v>
      </c>
      <c r="V248" s="25">
        <f t="shared" si="169"/>
        <v>71640</v>
      </c>
      <c r="W248" s="25">
        <f t="shared" si="169"/>
        <v>74100</v>
      </c>
      <c r="X248" s="25">
        <f t="shared" si="169"/>
        <v>76560</v>
      </c>
    </row>
    <row r="249" spans="1:24" x14ac:dyDescent="0.15">
      <c r="A249" s="24" t="str">
        <f t="shared" si="163"/>
        <v>CMR2/6</v>
      </c>
      <c r="B249" s="1">
        <v>0.70833333333333304</v>
      </c>
      <c r="C249" s="10" t="str">
        <f t="shared" si="130"/>
        <v>CMR2/60.708333333333333</v>
      </c>
      <c r="D249" s="3">
        <f t="shared" si="160"/>
        <v>2460</v>
      </c>
      <c r="E249" s="3" t="s">
        <v>9</v>
      </c>
      <c r="F249" s="3" t="s">
        <v>9</v>
      </c>
      <c r="G249" s="3" t="s">
        <v>9</v>
      </c>
      <c r="H249" s="3" t="s">
        <v>9</v>
      </c>
      <c r="I249" s="3" t="s">
        <v>9</v>
      </c>
      <c r="J249" s="3" t="s">
        <v>9</v>
      </c>
      <c r="K249" s="3" t="s">
        <v>9</v>
      </c>
      <c r="L249" s="3" t="s">
        <v>9</v>
      </c>
      <c r="M249" s="3">
        <f t="shared" si="160"/>
        <v>29640</v>
      </c>
      <c r="N249" s="3">
        <f>N250+$D249</f>
        <v>32100</v>
      </c>
      <c r="O249" s="3">
        <f t="shared" ref="O249:X249" si="170">O250+$D249</f>
        <v>34560</v>
      </c>
      <c r="P249" s="3">
        <f t="shared" si="170"/>
        <v>37020</v>
      </c>
      <c r="Q249" s="3">
        <f t="shared" si="170"/>
        <v>39480</v>
      </c>
      <c r="R249" s="3">
        <f t="shared" si="170"/>
        <v>41940</v>
      </c>
      <c r="S249" s="3">
        <f t="shared" si="170"/>
        <v>44400</v>
      </c>
      <c r="T249" s="3">
        <f t="shared" si="170"/>
        <v>46860</v>
      </c>
      <c r="U249" s="3">
        <f t="shared" si="170"/>
        <v>49320</v>
      </c>
      <c r="V249" s="3">
        <f t="shared" si="170"/>
        <v>51780</v>
      </c>
      <c r="W249" s="3">
        <f t="shared" si="170"/>
        <v>54240</v>
      </c>
      <c r="X249" s="3">
        <f t="shared" si="170"/>
        <v>56700</v>
      </c>
    </row>
    <row r="250" spans="1:24" x14ac:dyDescent="0.15">
      <c r="A250" s="24" t="str">
        <f t="shared" si="163"/>
        <v>CMR2/6</v>
      </c>
      <c r="B250" s="1">
        <v>0.72916666666666696</v>
      </c>
      <c r="C250" s="10" t="str">
        <f t="shared" si="130"/>
        <v>CMR2/60.729166666666667</v>
      </c>
      <c r="D250" s="3">
        <f t="shared" si="160"/>
        <v>2460</v>
      </c>
      <c r="E250" s="3" t="s">
        <v>9</v>
      </c>
      <c r="F250" s="3" t="s">
        <v>9</v>
      </c>
      <c r="G250" s="3" t="s">
        <v>9</v>
      </c>
      <c r="H250" s="3" t="s">
        <v>9</v>
      </c>
      <c r="I250" s="3" t="s">
        <v>9</v>
      </c>
      <c r="J250" s="3" t="s">
        <v>9</v>
      </c>
      <c r="K250" s="3" t="s">
        <v>9</v>
      </c>
      <c r="L250" s="3" t="s">
        <v>9</v>
      </c>
      <c r="M250" s="3">
        <f t="shared" si="160"/>
        <v>27180</v>
      </c>
      <c r="N250" s="3">
        <f t="shared" ref="N250:X250" si="171">N251+$D250</f>
        <v>29640</v>
      </c>
      <c r="O250" s="3">
        <f t="shared" si="171"/>
        <v>32100</v>
      </c>
      <c r="P250" s="3">
        <f t="shared" si="171"/>
        <v>34560</v>
      </c>
      <c r="Q250" s="3">
        <f t="shared" si="171"/>
        <v>37020</v>
      </c>
      <c r="R250" s="3">
        <f t="shared" si="171"/>
        <v>39480</v>
      </c>
      <c r="S250" s="3">
        <f t="shared" si="171"/>
        <v>41940</v>
      </c>
      <c r="T250" s="3">
        <f t="shared" si="171"/>
        <v>44400</v>
      </c>
      <c r="U250" s="3">
        <f t="shared" si="171"/>
        <v>46860</v>
      </c>
      <c r="V250" s="3">
        <f t="shared" si="171"/>
        <v>49320</v>
      </c>
      <c r="W250" s="3">
        <f t="shared" si="171"/>
        <v>51780</v>
      </c>
      <c r="X250" s="3">
        <f t="shared" si="171"/>
        <v>54240</v>
      </c>
    </row>
    <row r="251" spans="1:24" x14ac:dyDescent="0.15">
      <c r="A251" s="24" t="str">
        <f t="shared" si="163"/>
        <v>CMR2/6</v>
      </c>
      <c r="B251" s="1">
        <v>0.75</v>
      </c>
      <c r="C251" s="10" t="str">
        <f t="shared" si="130"/>
        <v>CMR2/60.75</v>
      </c>
      <c r="D251" s="3">
        <f t="shared" si="160"/>
        <v>0</v>
      </c>
      <c r="E251" s="3" t="s">
        <v>9</v>
      </c>
      <c r="F251" s="3" t="s">
        <v>9</v>
      </c>
      <c r="G251" s="3" t="s">
        <v>9</v>
      </c>
      <c r="H251" s="3" t="s">
        <v>9</v>
      </c>
      <c r="I251" s="3" t="s">
        <v>9</v>
      </c>
      <c r="J251" s="3" t="s">
        <v>9</v>
      </c>
      <c r="K251" s="3" t="s">
        <v>9</v>
      </c>
      <c r="L251" s="3" t="s">
        <v>9</v>
      </c>
      <c r="M251" s="3">
        <f t="shared" si="160"/>
        <v>24720</v>
      </c>
      <c r="N251" s="3">
        <f>M251+D250</f>
        <v>27180</v>
      </c>
      <c r="O251" s="3">
        <f>N251+D250</f>
        <v>29640</v>
      </c>
      <c r="P251" s="25">
        <f>O251+D250</f>
        <v>32100</v>
      </c>
      <c r="Q251" s="25">
        <f>P251+D250</f>
        <v>34560</v>
      </c>
      <c r="R251" s="25">
        <f>Q251+D250</f>
        <v>37020</v>
      </c>
      <c r="S251" s="25">
        <f>R251+$D250</f>
        <v>39480</v>
      </c>
      <c r="T251" s="25">
        <f t="shared" ref="T251:X251" si="172">S251+$D250</f>
        <v>41940</v>
      </c>
      <c r="U251" s="25">
        <f t="shared" si="172"/>
        <v>44400</v>
      </c>
      <c r="V251" s="25">
        <f t="shared" si="172"/>
        <v>46860</v>
      </c>
      <c r="W251" s="25">
        <f t="shared" si="172"/>
        <v>49320</v>
      </c>
      <c r="X251" s="25">
        <f t="shared" si="172"/>
        <v>51780</v>
      </c>
    </row>
    <row r="252" spans="1:24" s="9" customFormat="1" x14ac:dyDescent="0.15">
      <c r="A252" s="24" t="str">
        <f t="shared" ref="A252:A262" si="173">A253</f>
        <v>CMR3/6</v>
      </c>
      <c r="B252" s="1">
        <v>3.9968028886505604E-15</v>
      </c>
      <c r="C252" s="10" t="str">
        <f t="shared" si="130"/>
        <v>CMR3/63.99680288865056E-15</v>
      </c>
      <c r="D252" s="4">
        <f t="shared" ref="D252:D263" si="174">D254</f>
        <v>3690</v>
      </c>
      <c r="E252" s="3">
        <f t="shared" ref="E252:G263" si="175">E253+$D252</f>
        <v>92460</v>
      </c>
      <c r="F252" s="3">
        <f t="shared" si="175"/>
        <v>96150</v>
      </c>
      <c r="G252" s="3">
        <f t="shared" si="175"/>
        <v>99840</v>
      </c>
      <c r="H252" s="3" t="s">
        <v>9</v>
      </c>
      <c r="I252" s="3" t="s">
        <v>9</v>
      </c>
      <c r="J252" s="3">
        <f t="shared" ref="J252:X267" si="176">J253+$D252</f>
        <v>129630</v>
      </c>
      <c r="K252" s="3">
        <f t="shared" si="176"/>
        <v>133320</v>
      </c>
      <c r="L252" s="3">
        <f t="shared" si="176"/>
        <v>137010</v>
      </c>
      <c r="M252" s="3">
        <f t="shared" si="176"/>
        <v>156510</v>
      </c>
      <c r="N252" s="3">
        <f t="shared" si="176"/>
        <v>160200</v>
      </c>
      <c r="O252" s="3">
        <f t="shared" si="176"/>
        <v>163890</v>
      </c>
      <c r="P252" s="3">
        <f t="shared" si="176"/>
        <v>167580</v>
      </c>
      <c r="Q252" s="3">
        <f t="shared" si="176"/>
        <v>171270</v>
      </c>
      <c r="R252" s="3">
        <f t="shared" si="176"/>
        <v>174960</v>
      </c>
      <c r="S252" s="3">
        <f t="shared" si="176"/>
        <v>178650</v>
      </c>
      <c r="T252" s="3">
        <f t="shared" si="176"/>
        <v>182340</v>
      </c>
      <c r="U252" s="3">
        <f t="shared" si="176"/>
        <v>186030</v>
      </c>
      <c r="V252" s="3">
        <f t="shared" si="176"/>
        <v>189720</v>
      </c>
      <c r="W252" s="3">
        <f t="shared" si="176"/>
        <v>193410</v>
      </c>
      <c r="X252" s="3">
        <f t="shared" si="176"/>
        <v>197100</v>
      </c>
    </row>
    <row r="253" spans="1:24" s="9" customFormat="1" x14ac:dyDescent="0.15">
      <c r="A253" s="24" t="str">
        <f t="shared" si="173"/>
        <v>CMR3/6</v>
      </c>
      <c r="B253" s="1">
        <v>2.0833333333336999E-2</v>
      </c>
      <c r="C253" s="10" t="str">
        <f t="shared" si="130"/>
        <v>CMR3/60.020833333333337</v>
      </c>
      <c r="D253" s="4">
        <f t="shared" si="174"/>
        <v>3690</v>
      </c>
      <c r="E253" s="3">
        <f t="shared" si="175"/>
        <v>88770</v>
      </c>
      <c r="F253" s="3">
        <f t="shared" si="175"/>
        <v>92460</v>
      </c>
      <c r="G253" s="3">
        <f t="shared" si="175"/>
        <v>96150</v>
      </c>
      <c r="H253" s="3" t="s">
        <v>9</v>
      </c>
      <c r="I253" s="3" t="s">
        <v>9</v>
      </c>
      <c r="J253" s="3">
        <f t="shared" si="176"/>
        <v>125940</v>
      </c>
      <c r="K253" s="3">
        <f t="shared" si="176"/>
        <v>129630</v>
      </c>
      <c r="L253" s="3">
        <f t="shared" si="176"/>
        <v>133320</v>
      </c>
      <c r="M253" s="3">
        <f t="shared" si="176"/>
        <v>152820</v>
      </c>
      <c r="N253" s="3">
        <f t="shared" si="176"/>
        <v>156510</v>
      </c>
      <c r="O253" s="3">
        <f t="shared" si="176"/>
        <v>160200</v>
      </c>
      <c r="P253" s="3">
        <f t="shared" si="176"/>
        <v>163890</v>
      </c>
      <c r="Q253" s="3">
        <f t="shared" si="176"/>
        <v>167580</v>
      </c>
      <c r="R253" s="3">
        <f t="shared" si="176"/>
        <v>171270</v>
      </c>
      <c r="S253" s="3">
        <f t="shared" si="176"/>
        <v>174960</v>
      </c>
      <c r="T253" s="3">
        <f t="shared" si="176"/>
        <v>178650</v>
      </c>
      <c r="U253" s="3">
        <f t="shared" si="176"/>
        <v>182340</v>
      </c>
      <c r="V253" s="3">
        <f t="shared" si="176"/>
        <v>186030</v>
      </c>
      <c r="W253" s="3">
        <f t="shared" si="176"/>
        <v>189720</v>
      </c>
      <c r="X253" s="3">
        <f t="shared" si="176"/>
        <v>193410</v>
      </c>
    </row>
    <row r="254" spans="1:24" s="9" customFormat="1" x14ac:dyDescent="0.15">
      <c r="A254" s="24" t="str">
        <f t="shared" si="173"/>
        <v>CMR3/6</v>
      </c>
      <c r="B254" s="1">
        <v>4.1666666666670002E-2</v>
      </c>
      <c r="C254" s="10" t="str">
        <f t="shared" si="130"/>
        <v>CMR3/60.04166666666667</v>
      </c>
      <c r="D254" s="4">
        <f t="shared" si="174"/>
        <v>3690</v>
      </c>
      <c r="E254" s="3">
        <f t="shared" si="175"/>
        <v>85080</v>
      </c>
      <c r="F254" s="3">
        <f t="shared" si="175"/>
        <v>88770</v>
      </c>
      <c r="G254" s="3">
        <f t="shared" si="175"/>
        <v>92460</v>
      </c>
      <c r="H254" s="3" t="s">
        <v>9</v>
      </c>
      <c r="I254" s="3" t="s">
        <v>9</v>
      </c>
      <c r="J254" s="3">
        <f t="shared" si="176"/>
        <v>122250</v>
      </c>
      <c r="K254" s="3">
        <f t="shared" si="176"/>
        <v>125940</v>
      </c>
      <c r="L254" s="3">
        <f t="shared" si="176"/>
        <v>129630</v>
      </c>
      <c r="M254" s="3">
        <f t="shared" si="176"/>
        <v>149130</v>
      </c>
      <c r="N254" s="3">
        <f t="shared" si="176"/>
        <v>152820</v>
      </c>
      <c r="O254" s="3">
        <f t="shared" si="176"/>
        <v>156510</v>
      </c>
      <c r="P254" s="3">
        <f t="shared" si="176"/>
        <v>160200</v>
      </c>
      <c r="Q254" s="3">
        <f t="shared" si="176"/>
        <v>163890</v>
      </c>
      <c r="R254" s="3">
        <f t="shared" si="176"/>
        <v>167580</v>
      </c>
      <c r="S254" s="3">
        <f t="shared" si="176"/>
        <v>171270</v>
      </c>
      <c r="T254" s="3">
        <f t="shared" si="176"/>
        <v>174960</v>
      </c>
      <c r="U254" s="3">
        <f t="shared" si="176"/>
        <v>178650</v>
      </c>
      <c r="V254" s="3">
        <f t="shared" si="176"/>
        <v>182340</v>
      </c>
      <c r="W254" s="3">
        <f t="shared" si="176"/>
        <v>186030</v>
      </c>
      <c r="X254" s="3">
        <f t="shared" si="176"/>
        <v>189720</v>
      </c>
    </row>
    <row r="255" spans="1:24" s="9" customFormat="1" x14ac:dyDescent="0.15">
      <c r="A255" s="24" t="str">
        <f t="shared" si="173"/>
        <v>CMR3/6</v>
      </c>
      <c r="B255" s="1">
        <v>6.2500000000002998E-2</v>
      </c>
      <c r="C255" s="10" t="str">
        <f t="shared" si="130"/>
        <v>CMR3/60.062500000000003</v>
      </c>
      <c r="D255" s="4">
        <f t="shared" si="174"/>
        <v>3690</v>
      </c>
      <c r="E255" s="3">
        <f t="shared" si="175"/>
        <v>81390</v>
      </c>
      <c r="F255" s="3">
        <f t="shared" si="175"/>
        <v>85080</v>
      </c>
      <c r="G255" s="3">
        <f t="shared" si="175"/>
        <v>88770</v>
      </c>
      <c r="H255" s="3" t="s">
        <v>9</v>
      </c>
      <c r="I255" s="3" t="s">
        <v>9</v>
      </c>
      <c r="J255" s="3">
        <f t="shared" si="176"/>
        <v>118560</v>
      </c>
      <c r="K255" s="3">
        <f t="shared" si="176"/>
        <v>122250</v>
      </c>
      <c r="L255" s="3">
        <f t="shared" si="176"/>
        <v>125940</v>
      </c>
      <c r="M255" s="3">
        <f t="shared" si="176"/>
        <v>145440</v>
      </c>
      <c r="N255" s="3">
        <f t="shared" si="176"/>
        <v>149130</v>
      </c>
      <c r="O255" s="3">
        <f t="shared" si="176"/>
        <v>152820</v>
      </c>
      <c r="P255" s="3">
        <f t="shared" si="176"/>
        <v>156510</v>
      </c>
      <c r="Q255" s="3">
        <f t="shared" si="176"/>
        <v>160200</v>
      </c>
      <c r="R255" s="3">
        <f t="shared" si="176"/>
        <v>163890</v>
      </c>
      <c r="S255" s="3">
        <f t="shared" si="176"/>
        <v>167580</v>
      </c>
      <c r="T255" s="3">
        <f t="shared" si="176"/>
        <v>171270</v>
      </c>
      <c r="U255" s="3">
        <f t="shared" si="176"/>
        <v>174960</v>
      </c>
      <c r="V255" s="3">
        <f t="shared" si="176"/>
        <v>178650</v>
      </c>
      <c r="W255" s="3">
        <f t="shared" si="176"/>
        <v>182340</v>
      </c>
      <c r="X255" s="3">
        <f t="shared" si="176"/>
        <v>186030</v>
      </c>
    </row>
    <row r="256" spans="1:24" s="9" customFormat="1" x14ac:dyDescent="0.15">
      <c r="A256" s="24" t="str">
        <f t="shared" si="173"/>
        <v>CMR3/6</v>
      </c>
      <c r="B256" s="1">
        <v>8.3333333333335993E-2</v>
      </c>
      <c r="C256" s="10" t="str">
        <f t="shared" si="130"/>
        <v>CMR3/60.083333333333336</v>
      </c>
      <c r="D256" s="4">
        <f t="shared" si="174"/>
        <v>3690</v>
      </c>
      <c r="E256" s="3">
        <f t="shared" si="175"/>
        <v>77700</v>
      </c>
      <c r="F256" s="3">
        <f t="shared" si="175"/>
        <v>81390</v>
      </c>
      <c r="G256" s="3">
        <f t="shared" si="175"/>
        <v>85080</v>
      </c>
      <c r="H256" s="3" t="s">
        <v>9</v>
      </c>
      <c r="I256" s="3" t="s">
        <v>9</v>
      </c>
      <c r="J256" s="3">
        <f t="shared" si="176"/>
        <v>114870</v>
      </c>
      <c r="K256" s="3">
        <f t="shared" si="176"/>
        <v>118560</v>
      </c>
      <c r="L256" s="3">
        <f t="shared" si="176"/>
        <v>122250</v>
      </c>
      <c r="M256" s="3">
        <f t="shared" si="176"/>
        <v>141750</v>
      </c>
      <c r="N256" s="3">
        <f t="shared" si="176"/>
        <v>145440</v>
      </c>
      <c r="O256" s="3">
        <f t="shared" si="176"/>
        <v>149130</v>
      </c>
      <c r="P256" s="3">
        <f t="shared" si="176"/>
        <v>152820</v>
      </c>
      <c r="Q256" s="3">
        <f t="shared" si="176"/>
        <v>156510</v>
      </c>
      <c r="R256" s="3">
        <f t="shared" si="176"/>
        <v>160200</v>
      </c>
      <c r="S256" s="3">
        <f t="shared" si="176"/>
        <v>163890</v>
      </c>
      <c r="T256" s="3">
        <f t="shared" si="176"/>
        <v>167580</v>
      </c>
      <c r="U256" s="3">
        <f t="shared" si="176"/>
        <v>171270</v>
      </c>
      <c r="V256" s="3">
        <f t="shared" si="176"/>
        <v>174960</v>
      </c>
      <c r="W256" s="3">
        <f t="shared" si="176"/>
        <v>178650</v>
      </c>
      <c r="X256" s="3">
        <f t="shared" si="176"/>
        <v>182340</v>
      </c>
    </row>
    <row r="257" spans="1:24" s="9" customFormat="1" x14ac:dyDescent="0.15">
      <c r="A257" s="24" t="str">
        <f t="shared" si="173"/>
        <v>CMR3/6</v>
      </c>
      <c r="B257" s="1">
        <v>0.104166666666669</v>
      </c>
      <c r="C257" s="10" t="str">
        <f t="shared" si="130"/>
        <v>CMR3/60.104166666666669</v>
      </c>
      <c r="D257" s="4">
        <f t="shared" si="174"/>
        <v>3690</v>
      </c>
      <c r="E257" s="3">
        <f t="shared" si="175"/>
        <v>74010</v>
      </c>
      <c r="F257" s="3">
        <f t="shared" si="175"/>
        <v>77700</v>
      </c>
      <c r="G257" s="3">
        <f t="shared" si="175"/>
        <v>81390</v>
      </c>
      <c r="H257" s="3" t="s">
        <v>9</v>
      </c>
      <c r="I257" s="3" t="s">
        <v>9</v>
      </c>
      <c r="J257" s="3">
        <f t="shared" si="176"/>
        <v>111180</v>
      </c>
      <c r="K257" s="3">
        <f t="shared" si="176"/>
        <v>114870</v>
      </c>
      <c r="L257" s="3">
        <f t="shared" si="176"/>
        <v>118560</v>
      </c>
      <c r="M257" s="3">
        <f t="shared" si="176"/>
        <v>138060</v>
      </c>
      <c r="N257" s="3">
        <f t="shared" si="176"/>
        <v>141750</v>
      </c>
      <c r="O257" s="3">
        <f t="shared" si="176"/>
        <v>145440</v>
      </c>
      <c r="P257" s="3">
        <f t="shared" si="176"/>
        <v>149130</v>
      </c>
      <c r="Q257" s="3">
        <f t="shared" si="176"/>
        <v>152820</v>
      </c>
      <c r="R257" s="3">
        <f t="shared" si="176"/>
        <v>156510</v>
      </c>
      <c r="S257" s="3">
        <f t="shared" si="176"/>
        <v>160200</v>
      </c>
      <c r="T257" s="3">
        <f t="shared" si="176"/>
        <v>163890</v>
      </c>
      <c r="U257" s="3">
        <f t="shared" si="176"/>
        <v>167580</v>
      </c>
      <c r="V257" s="3">
        <f t="shared" si="176"/>
        <v>171270</v>
      </c>
      <c r="W257" s="3">
        <f t="shared" si="176"/>
        <v>174960</v>
      </c>
      <c r="X257" s="3">
        <f t="shared" si="176"/>
        <v>178650</v>
      </c>
    </row>
    <row r="258" spans="1:24" s="9" customFormat="1" x14ac:dyDescent="0.15">
      <c r="A258" s="24" t="str">
        <f t="shared" si="173"/>
        <v>CMR3/6</v>
      </c>
      <c r="B258" s="1">
        <v>0.125000000000002</v>
      </c>
      <c r="C258" s="10" t="str">
        <f t="shared" ref="C258:C321" si="177">A258&amp;B258</f>
        <v>CMR3/60.125000000000002</v>
      </c>
      <c r="D258" s="4">
        <f t="shared" si="174"/>
        <v>3690</v>
      </c>
      <c r="E258" s="3">
        <f t="shared" si="175"/>
        <v>70320</v>
      </c>
      <c r="F258" s="3">
        <f t="shared" si="175"/>
        <v>74010</v>
      </c>
      <c r="G258" s="3">
        <f t="shared" si="175"/>
        <v>77700</v>
      </c>
      <c r="H258" s="3" t="s">
        <v>9</v>
      </c>
      <c r="I258" s="3" t="s">
        <v>9</v>
      </c>
      <c r="J258" s="3">
        <f t="shared" si="176"/>
        <v>107490</v>
      </c>
      <c r="K258" s="3">
        <f t="shared" si="176"/>
        <v>111180</v>
      </c>
      <c r="L258" s="3">
        <f t="shared" si="176"/>
        <v>114870</v>
      </c>
      <c r="M258" s="3">
        <f t="shared" si="176"/>
        <v>134370</v>
      </c>
      <c r="N258" s="3">
        <f t="shared" si="176"/>
        <v>138060</v>
      </c>
      <c r="O258" s="3">
        <f t="shared" si="176"/>
        <v>141750</v>
      </c>
      <c r="P258" s="3">
        <f t="shared" si="176"/>
        <v>145440</v>
      </c>
      <c r="Q258" s="3">
        <f t="shared" si="176"/>
        <v>149130</v>
      </c>
      <c r="R258" s="3">
        <f t="shared" si="176"/>
        <v>152820</v>
      </c>
      <c r="S258" s="3">
        <f t="shared" si="176"/>
        <v>156510</v>
      </c>
      <c r="T258" s="3">
        <f t="shared" si="176"/>
        <v>160200</v>
      </c>
      <c r="U258" s="3">
        <f t="shared" si="176"/>
        <v>163890</v>
      </c>
      <c r="V258" s="3">
        <f t="shared" si="176"/>
        <v>167580</v>
      </c>
      <c r="W258" s="3">
        <f t="shared" si="176"/>
        <v>171270</v>
      </c>
      <c r="X258" s="3">
        <f t="shared" si="176"/>
        <v>174960</v>
      </c>
    </row>
    <row r="259" spans="1:24" s="9" customFormat="1" x14ac:dyDescent="0.15">
      <c r="A259" s="24" t="str">
        <f t="shared" si="173"/>
        <v>CMR3/6</v>
      </c>
      <c r="B259" s="1">
        <v>0.14583333333333501</v>
      </c>
      <c r="C259" s="10" t="str">
        <f t="shared" si="177"/>
        <v>CMR3/60.145833333333335</v>
      </c>
      <c r="D259" s="4">
        <f t="shared" si="174"/>
        <v>3690</v>
      </c>
      <c r="E259" s="3">
        <f t="shared" si="175"/>
        <v>66630</v>
      </c>
      <c r="F259" s="3">
        <f t="shared" si="175"/>
        <v>70320</v>
      </c>
      <c r="G259" s="3">
        <f t="shared" si="175"/>
        <v>74010</v>
      </c>
      <c r="H259" s="3" t="s">
        <v>9</v>
      </c>
      <c r="I259" s="3" t="s">
        <v>9</v>
      </c>
      <c r="J259" s="3">
        <f t="shared" si="176"/>
        <v>103800</v>
      </c>
      <c r="K259" s="3">
        <f t="shared" si="176"/>
        <v>107490</v>
      </c>
      <c r="L259" s="3">
        <f t="shared" si="176"/>
        <v>111180</v>
      </c>
      <c r="M259" s="3">
        <f t="shared" si="176"/>
        <v>130680</v>
      </c>
      <c r="N259" s="3">
        <f t="shared" si="176"/>
        <v>134370</v>
      </c>
      <c r="O259" s="3">
        <f t="shared" si="176"/>
        <v>138060</v>
      </c>
      <c r="P259" s="3">
        <f t="shared" si="176"/>
        <v>141750</v>
      </c>
      <c r="Q259" s="3">
        <f t="shared" si="176"/>
        <v>145440</v>
      </c>
      <c r="R259" s="3">
        <f t="shared" si="176"/>
        <v>149130</v>
      </c>
      <c r="S259" s="3">
        <f t="shared" si="176"/>
        <v>152820</v>
      </c>
      <c r="T259" s="3">
        <f t="shared" si="176"/>
        <v>156510</v>
      </c>
      <c r="U259" s="3">
        <f t="shared" si="176"/>
        <v>160200</v>
      </c>
      <c r="V259" s="3">
        <f t="shared" si="176"/>
        <v>163890</v>
      </c>
      <c r="W259" s="3">
        <f t="shared" si="176"/>
        <v>167580</v>
      </c>
      <c r="X259" s="3">
        <f t="shared" si="176"/>
        <v>171270</v>
      </c>
    </row>
    <row r="260" spans="1:24" s="9" customFormat="1" x14ac:dyDescent="0.15">
      <c r="A260" s="24" t="str">
        <f t="shared" si="173"/>
        <v>CMR3/6</v>
      </c>
      <c r="B260" s="1">
        <v>0.16666666666666799</v>
      </c>
      <c r="C260" s="10" t="str">
        <f t="shared" si="177"/>
        <v>CMR3/60.166666666666668</v>
      </c>
      <c r="D260" s="4">
        <f t="shared" si="174"/>
        <v>3690</v>
      </c>
      <c r="E260" s="3">
        <f t="shared" si="175"/>
        <v>62940</v>
      </c>
      <c r="F260" s="3">
        <f t="shared" si="175"/>
        <v>66630</v>
      </c>
      <c r="G260" s="3">
        <f t="shared" si="175"/>
        <v>70320</v>
      </c>
      <c r="H260" s="3" t="s">
        <v>9</v>
      </c>
      <c r="I260" s="3" t="s">
        <v>9</v>
      </c>
      <c r="J260" s="3">
        <f t="shared" si="176"/>
        <v>100110</v>
      </c>
      <c r="K260" s="3">
        <f t="shared" si="176"/>
        <v>103800</v>
      </c>
      <c r="L260" s="3">
        <f t="shared" si="176"/>
        <v>107490</v>
      </c>
      <c r="M260" s="3">
        <f t="shared" si="176"/>
        <v>126990</v>
      </c>
      <c r="N260" s="3">
        <f t="shared" si="176"/>
        <v>130680</v>
      </c>
      <c r="O260" s="3">
        <f t="shared" si="176"/>
        <v>134370</v>
      </c>
      <c r="P260" s="3">
        <f t="shared" si="176"/>
        <v>138060</v>
      </c>
      <c r="Q260" s="3">
        <f t="shared" si="176"/>
        <v>141750</v>
      </c>
      <c r="R260" s="3">
        <f t="shared" si="176"/>
        <v>145440</v>
      </c>
      <c r="S260" s="3">
        <f t="shared" si="176"/>
        <v>149130</v>
      </c>
      <c r="T260" s="3">
        <f t="shared" si="176"/>
        <v>152820</v>
      </c>
      <c r="U260" s="3">
        <f t="shared" si="176"/>
        <v>156510</v>
      </c>
      <c r="V260" s="3">
        <f t="shared" si="176"/>
        <v>160200</v>
      </c>
      <c r="W260" s="3">
        <f t="shared" si="176"/>
        <v>163890</v>
      </c>
      <c r="X260" s="3">
        <f t="shared" si="176"/>
        <v>167580</v>
      </c>
    </row>
    <row r="261" spans="1:24" s="9" customFormat="1" x14ac:dyDescent="0.15">
      <c r="A261" s="24" t="str">
        <f t="shared" si="173"/>
        <v>CMR3/6</v>
      </c>
      <c r="B261" s="1">
        <v>0.187500000000001</v>
      </c>
      <c r="C261" s="10" t="str">
        <f t="shared" si="177"/>
        <v>CMR3/60.187500000000001</v>
      </c>
      <c r="D261" s="4">
        <f t="shared" si="174"/>
        <v>3690</v>
      </c>
      <c r="E261" s="3">
        <f t="shared" si="175"/>
        <v>59250</v>
      </c>
      <c r="F261" s="3">
        <f t="shared" si="175"/>
        <v>62940</v>
      </c>
      <c r="G261" s="3">
        <f t="shared" si="175"/>
        <v>66630</v>
      </c>
      <c r="H261" s="3" t="s">
        <v>9</v>
      </c>
      <c r="I261" s="3" t="s">
        <v>9</v>
      </c>
      <c r="J261" s="3">
        <f t="shared" si="176"/>
        <v>96420</v>
      </c>
      <c r="K261" s="3">
        <f t="shared" si="176"/>
        <v>100110</v>
      </c>
      <c r="L261" s="3">
        <f t="shared" si="176"/>
        <v>103800</v>
      </c>
      <c r="M261" s="3">
        <f t="shared" si="176"/>
        <v>123300</v>
      </c>
      <c r="N261" s="3">
        <f t="shared" si="176"/>
        <v>126990</v>
      </c>
      <c r="O261" s="3">
        <f t="shared" si="176"/>
        <v>130680</v>
      </c>
      <c r="P261" s="3">
        <f t="shared" si="176"/>
        <v>134370</v>
      </c>
      <c r="Q261" s="3">
        <f t="shared" si="176"/>
        <v>138060</v>
      </c>
      <c r="R261" s="3">
        <f t="shared" si="176"/>
        <v>141750</v>
      </c>
      <c r="S261" s="3">
        <f t="shared" si="176"/>
        <v>145440</v>
      </c>
      <c r="T261" s="3">
        <f t="shared" si="176"/>
        <v>149130</v>
      </c>
      <c r="U261" s="3">
        <f t="shared" si="176"/>
        <v>152820</v>
      </c>
      <c r="V261" s="3">
        <f t="shared" si="176"/>
        <v>156510</v>
      </c>
      <c r="W261" s="3">
        <f t="shared" si="176"/>
        <v>160200</v>
      </c>
      <c r="X261" s="3">
        <f t="shared" si="176"/>
        <v>163890</v>
      </c>
    </row>
    <row r="262" spans="1:24" s="9" customFormat="1" x14ac:dyDescent="0.15">
      <c r="A262" s="24" t="str">
        <f t="shared" si="173"/>
        <v>CMR3/6</v>
      </c>
      <c r="B262" s="1">
        <v>0.20833333333333401</v>
      </c>
      <c r="C262" s="10" t="str">
        <f t="shared" si="177"/>
        <v>CMR3/60.208333333333334</v>
      </c>
      <c r="D262" s="4">
        <f t="shared" si="174"/>
        <v>3690</v>
      </c>
      <c r="E262" s="3">
        <f t="shared" si="175"/>
        <v>55560</v>
      </c>
      <c r="F262" s="3">
        <f t="shared" si="175"/>
        <v>59250</v>
      </c>
      <c r="G262" s="3">
        <f t="shared" si="175"/>
        <v>62940</v>
      </c>
      <c r="H262" s="3" t="s">
        <v>9</v>
      </c>
      <c r="I262" s="3" t="s">
        <v>9</v>
      </c>
      <c r="J262" s="3">
        <f t="shared" si="176"/>
        <v>92730</v>
      </c>
      <c r="K262" s="3">
        <f t="shared" si="176"/>
        <v>96420</v>
      </c>
      <c r="L262" s="3">
        <f t="shared" si="176"/>
        <v>100110</v>
      </c>
      <c r="M262" s="3">
        <f t="shared" si="176"/>
        <v>119610</v>
      </c>
      <c r="N262" s="3">
        <f>N263+$D262</f>
        <v>123300</v>
      </c>
      <c r="O262" s="3">
        <f t="shared" si="176"/>
        <v>126990</v>
      </c>
      <c r="P262" s="3">
        <f t="shared" si="176"/>
        <v>130680</v>
      </c>
      <c r="Q262" s="3">
        <f t="shared" si="176"/>
        <v>134370</v>
      </c>
      <c r="R262" s="3">
        <f t="shared" si="176"/>
        <v>138060</v>
      </c>
      <c r="S262" s="3">
        <f t="shared" si="176"/>
        <v>141750</v>
      </c>
      <c r="T262" s="3">
        <f t="shared" si="176"/>
        <v>145440</v>
      </c>
      <c r="U262" s="3">
        <f t="shared" si="176"/>
        <v>149130</v>
      </c>
      <c r="V262" s="3">
        <f t="shared" si="176"/>
        <v>152820</v>
      </c>
      <c r="W262" s="3">
        <f t="shared" si="176"/>
        <v>156510</v>
      </c>
      <c r="X262" s="3">
        <f t="shared" si="176"/>
        <v>160200</v>
      </c>
    </row>
    <row r="263" spans="1:24" s="9" customFormat="1" x14ac:dyDescent="0.15">
      <c r="A263" s="24" t="str">
        <f>A264</f>
        <v>CMR3/6</v>
      </c>
      <c r="B263" s="1">
        <v>0.22916666666666699</v>
      </c>
      <c r="C263" s="10" t="str">
        <f t="shared" si="177"/>
        <v>CMR3/60.229166666666667</v>
      </c>
      <c r="D263" s="4">
        <f t="shared" si="174"/>
        <v>3690</v>
      </c>
      <c r="E263" s="3">
        <f t="shared" si="175"/>
        <v>51870</v>
      </c>
      <c r="F263" s="3">
        <f t="shared" si="175"/>
        <v>55560</v>
      </c>
      <c r="G263" s="3">
        <f t="shared" si="175"/>
        <v>59250</v>
      </c>
      <c r="H263" s="3" t="s">
        <v>9</v>
      </c>
      <c r="I263" s="3" t="s">
        <v>9</v>
      </c>
      <c r="J263" s="3">
        <f t="shared" si="176"/>
        <v>89040</v>
      </c>
      <c r="K263" s="3">
        <f t="shared" si="176"/>
        <v>92730</v>
      </c>
      <c r="L263" s="3">
        <f t="shared" si="176"/>
        <v>96420</v>
      </c>
      <c r="M263" s="3">
        <f t="shared" si="176"/>
        <v>115920</v>
      </c>
      <c r="N263" s="3">
        <f t="shared" si="176"/>
        <v>119610</v>
      </c>
      <c r="O263" s="3">
        <f t="shared" si="176"/>
        <v>123300</v>
      </c>
      <c r="P263" s="3">
        <f t="shared" si="176"/>
        <v>126990</v>
      </c>
      <c r="Q263" s="3">
        <f t="shared" si="176"/>
        <v>130680</v>
      </c>
      <c r="R263" s="3">
        <f t="shared" si="176"/>
        <v>134370</v>
      </c>
      <c r="S263" s="3">
        <f t="shared" si="176"/>
        <v>138060</v>
      </c>
      <c r="T263" s="3">
        <f t="shared" si="176"/>
        <v>141750</v>
      </c>
      <c r="U263" s="3">
        <f t="shared" si="176"/>
        <v>145440</v>
      </c>
      <c r="V263" s="3">
        <f t="shared" si="176"/>
        <v>149130</v>
      </c>
      <c r="W263" s="3">
        <f t="shared" si="176"/>
        <v>152820</v>
      </c>
      <c r="X263" s="3">
        <f t="shared" si="176"/>
        <v>156510</v>
      </c>
    </row>
    <row r="264" spans="1:24" s="9" customFormat="1" x14ac:dyDescent="0.15">
      <c r="A264" s="23" t="s">
        <v>306</v>
      </c>
      <c r="B264" s="1">
        <v>0.25</v>
      </c>
      <c r="C264" s="10" t="str">
        <f t="shared" si="177"/>
        <v>CMR3/60.25</v>
      </c>
      <c r="D264" s="3">
        <f t="shared" ref="D264:M266" si="178">D214*3</f>
        <v>3690</v>
      </c>
      <c r="E264" s="3">
        <f t="shared" si="178"/>
        <v>48180</v>
      </c>
      <c r="F264" s="3">
        <f t="shared" si="178"/>
        <v>51870</v>
      </c>
      <c r="G264" s="3">
        <f t="shared" si="178"/>
        <v>55560</v>
      </c>
      <c r="H264" s="3" t="s">
        <v>9</v>
      </c>
      <c r="I264" s="3" t="s">
        <v>9</v>
      </c>
      <c r="J264" s="3">
        <f t="shared" si="178"/>
        <v>85350</v>
      </c>
      <c r="K264" s="3">
        <f t="shared" si="178"/>
        <v>89040</v>
      </c>
      <c r="L264" s="3">
        <f t="shared" si="178"/>
        <v>92730</v>
      </c>
      <c r="M264" s="3">
        <f t="shared" si="178"/>
        <v>112230</v>
      </c>
      <c r="N264" s="3">
        <f>N265+$D264</f>
        <v>115920</v>
      </c>
      <c r="O264" s="3">
        <f t="shared" si="176"/>
        <v>119610</v>
      </c>
      <c r="P264" s="3">
        <f t="shared" si="176"/>
        <v>123300</v>
      </c>
      <c r="Q264" s="3">
        <f t="shared" si="176"/>
        <v>126990</v>
      </c>
      <c r="R264" s="3">
        <f t="shared" si="176"/>
        <v>130680</v>
      </c>
      <c r="S264" s="3">
        <f t="shared" si="176"/>
        <v>134370</v>
      </c>
      <c r="T264" s="3">
        <f t="shared" si="176"/>
        <v>138060</v>
      </c>
      <c r="U264" s="3">
        <f t="shared" si="176"/>
        <v>141750</v>
      </c>
      <c r="V264" s="3">
        <f t="shared" si="176"/>
        <v>145440</v>
      </c>
      <c r="W264" s="3">
        <f t="shared" si="176"/>
        <v>149130</v>
      </c>
      <c r="X264" s="3">
        <f t="shared" si="176"/>
        <v>152820</v>
      </c>
    </row>
    <row r="265" spans="1:24" s="9" customFormat="1" x14ac:dyDescent="0.15">
      <c r="A265" s="24" t="str">
        <f t="shared" ref="A265" si="179">A264</f>
        <v>CMR3/6</v>
      </c>
      <c r="B265" s="1">
        <v>0.27083333333333298</v>
      </c>
      <c r="C265" s="10" t="str">
        <f t="shared" si="177"/>
        <v>CMR3/60.270833333333333</v>
      </c>
      <c r="D265" s="3">
        <f t="shared" si="178"/>
        <v>3690</v>
      </c>
      <c r="E265" s="3">
        <f t="shared" si="178"/>
        <v>44490</v>
      </c>
      <c r="F265" s="3">
        <f t="shared" si="178"/>
        <v>48180</v>
      </c>
      <c r="G265" s="3">
        <f t="shared" si="178"/>
        <v>51870</v>
      </c>
      <c r="H265" s="3" t="s">
        <v>9</v>
      </c>
      <c r="I265" s="3" t="s">
        <v>9</v>
      </c>
      <c r="J265" s="3">
        <f t="shared" si="178"/>
        <v>81660</v>
      </c>
      <c r="K265" s="3">
        <f t="shared" si="178"/>
        <v>85350</v>
      </c>
      <c r="L265" s="3">
        <f t="shared" si="178"/>
        <v>89040</v>
      </c>
      <c r="M265" s="3">
        <f t="shared" si="178"/>
        <v>108540</v>
      </c>
      <c r="N265" s="3">
        <f t="shared" ref="N265" si="180">N266+$D265</f>
        <v>112230</v>
      </c>
      <c r="O265" s="3">
        <f t="shared" si="176"/>
        <v>115920</v>
      </c>
      <c r="P265" s="3">
        <f t="shared" si="176"/>
        <v>119610</v>
      </c>
      <c r="Q265" s="3">
        <f t="shared" si="176"/>
        <v>123300</v>
      </c>
      <c r="R265" s="3">
        <f t="shared" si="176"/>
        <v>126990</v>
      </c>
      <c r="S265" s="3">
        <f t="shared" si="176"/>
        <v>130680</v>
      </c>
      <c r="T265" s="3">
        <f t="shared" si="176"/>
        <v>134370</v>
      </c>
      <c r="U265" s="3">
        <f t="shared" si="176"/>
        <v>138060</v>
      </c>
      <c r="V265" s="3">
        <f t="shared" si="176"/>
        <v>141750</v>
      </c>
      <c r="W265" s="3">
        <f t="shared" si="176"/>
        <v>145440</v>
      </c>
      <c r="X265" s="3">
        <f t="shared" si="176"/>
        <v>149130</v>
      </c>
    </row>
    <row r="266" spans="1:24" x14ac:dyDescent="0.15">
      <c r="A266" s="24" t="str">
        <f>A265</f>
        <v>CMR3/6</v>
      </c>
      <c r="B266" s="1">
        <v>0.29166666666666669</v>
      </c>
      <c r="C266" s="10" t="str">
        <f t="shared" si="177"/>
        <v>CMR3/60.291666666666667</v>
      </c>
      <c r="D266" s="3">
        <f>D216*3</f>
        <v>3690</v>
      </c>
      <c r="E266" s="3">
        <f>E216*3</f>
        <v>40800</v>
      </c>
      <c r="F266" s="3">
        <f t="shared" si="178"/>
        <v>44490</v>
      </c>
      <c r="G266" s="3">
        <f t="shared" si="178"/>
        <v>48180</v>
      </c>
      <c r="H266" s="3" t="s">
        <v>9</v>
      </c>
      <c r="I266" s="3" t="s">
        <v>9</v>
      </c>
      <c r="J266" s="3">
        <f t="shared" si="178"/>
        <v>77970</v>
      </c>
      <c r="K266" s="3">
        <f t="shared" si="178"/>
        <v>81660</v>
      </c>
      <c r="L266" s="3">
        <f t="shared" si="178"/>
        <v>85350</v>
      </c>
      <c r="M266" s="3">
        <f t="shared" si="178"/>
        <v>104850</v>
      </c>
      <c r="N266" s="3">
        <f>N267+$D266</f>
        <v>108540</v>
      </c>
      <c r="O266" s="3">
        <f t="shared" si="176"/>
        <v>112230</v>
      </c>
      <c r="P266" s="3">
        <f t="shared" si="176"/>
        <v>115920</v>
      </c>
      <c r="Q266" s="3">
        <f t="shared" si="176"/>
        <v>119610</v>
      </c>
      <c r="R266" s="3">
        <f t="shared" si="176"/>
        <v>123300</v>
      </c>
      <c r="S266" s="3">
        <f t="shared" si="176"/>
        <v>126990</v>
      </c>
      <c r="T266" s="3">
        <f t="shared" si="176"/>
        <v>130680</v>
      </c>
      <c r="U266" s="3">
        <f t="shared" si="176"/>
        <v>134370</v>
      </c>
      <c r="V266" s="3">
        <f t="shared" si="176"/>
        <v>138060</v>
      </c>
      <c r="W266" s="3">
        <f t="shared" si="176"/>
        <v>141750</v>
      </c>
      <c r="X266" s="3">
        <f t="shared" si="176"/>
        <v>145440</v>
      </c>
    </row>
    <row r="267" spans="1:24" x14ac:dyDescent="0.15">
      <c r="A267" s="24" t="str">
        <f>A266</f>
        <v>CMR3/6</v>
      </c>
      <c r="B267" s="1">
        <v>0.3125</v>
      </c>
      <c r="C267" s="10" t="str">
        <f t="shared" si="177"/>
        <v>CMR3/60.3125</v>
      </c>
      <c r="D267" s="3">
        <f t="shared" ref="D267:M276" si="181">D217*3</f>
        <v>3690</v>
      </c>
      <c r="E267" s="3">
        <f t="shared" si="181"/>
        <v>37110</v>
      </c>
      <c r="F267" s="3">
        <f t="shared" si="181"/>
        <v>40800</v>
      </c>
      <c r="G267" s="3">
        <f t="shared" si="181"/>
        <v>44490</v>
      </c>
      <c r="H267" s="3" t="s">
        <v>9</v>
      </c>
      <c r="I267" s="3" t="s">
        <v>9</v>
      </c>
      <c r="J267" s="3">
        <f t="shared" si="181"/>
        <v>74280</v>
      </c>
      <c r="K267" s="3">
        <f t="shared" si="181"/>
        <v>77970</v>
      </c>
      <c r="L267" s="3">
        <f t="shared" si="181"/>
        <v>81660</v>
      </c>
      <c r="M267" s="3">
        <f t="shared" si="181"/>
        <v>101160</v>
      </c>
      <c r="N267" s="3">
        <f>N268+$D267</f>
        <v>104850</v>
      </c>
      <c r="O267" s="3">
        <f t="shared" si="176"/>
        <v>108540</v>
      </c>
      <c r="P267" s="3">
        <f t="shared" si="176"/>
        <v>112230</v>
      </c>
      <c r="Q267" s="3">
        <f t="shared" si="176"/>
        <v>115920</v>
      </c>
      <c r="R267" s="3">
        <f t="shared" si="176"/>
        <v>119610</v>
      </c>
      <c r="S267" s="3">
        <f t="shared" si="176"/>
        <v>123300</v>
      </c>
      <c r="T267" s="3">
        <f t="shared" si="176"/>
        <v>126990</v>
      </c>
      <c r="U267" s="3">
        <f t="shared" si="176"/>
        <v>130680</v>
      </c>
      <c r="V267" s="3">
        <f t="shared" si="176"/>
        <v>134370</v>
      </c>
      <c r="W267" s="3">
        <f t="shared" si="176"/>
        <v>138060</v>
      </c>
      <c r="X267" s="3">
        <f t="shared" si="176"/>
        <v>141750</v>
      </c>
    </row>
    <row r="268" spans="1:24" x14ac:dyDescent="0.15">
      <c r="A268" s="24" t="str">
        <f t="shared" ref="A268:A276" si="182">A267</f>
        <v>CMR3/6</v>
      </c>
      <c r="B268" s="1">
        <v>0.33333333333333298</v>
      </c>
      <c r="C268" s="10" t="str">
        <f t="shared" si="177"/>
        <v>CMR3/60.333333333333333</v>
      </c>
      <c r="D268" s="3">
        <f t="shared" si="181"/>
        <v>2760</v>
      </c>
      <c r="E268" s="3">
        <f t="shared" si="181"/>
        <v>33420</v>
      </c>
      <c r="F268" s="3">
        <f t="shared" si="181"/>
        <v>37110</v>
      </c>
      <c r="G268" s="3">
        <f t="shared" si="181"/>
        <v>40800</v>
      </c>
      <c r="H268" s="3" t="s">
        <v>9</v>
      </c>
      <c r="I268" s="3" t="s">
        <v>9</v>
      </c>
      <c r="J268" s="3">
        <f t="shared" si="181"/>
        <v>70590</v>
      </c>
      <c r="K268" s="3">
        <f t="shared" si="181"/>
        <v>74280</v>
      </c>
      <c r="L268" s="3">
        <f t="shared" si="181"/>
        <v>77970</v>
      </c>
      <c r="M268" s="3">
        <f t="shared" si="181"/>
        <v>97470</v>
      </c>
      <c r="N268" s="3">
        <f>N269+$D268</f>
        <v>101160</v>
      </c>
      <c r="O268" s="3">
        <f t="shared" ref="O268:X268" si="183">O269+$D268</f>
        <v>104850</v>
      </c>
      <c r="P268" s="3">
        <f t="shared" si="183"/>
        <v>108540</v>
      </c>
      <c r="Q268" s="3">
        <f t="shared" si="183"/>
        <v>112230</v>
      </c>
      <c r="R268" s="3">
        <f t="shared" si="183"/>
        <v>115920</v>
      </c>
      <c r="S268" s="3">
        <f t="shared" si="183"/>
        <v>119610</v>
      </c>
      <c r="T268" s="3">
        <f t="shared" si="183"/>
        <v>123300</v>
      </c>
      <c r="U268" s="3">
        <f t="shared" si="183"/>
        <v>126990</v>
      </c>
      <c r="V268" s="3">
        <f t="shared" si="183"/>
        <v>130680</v>
      </c>
      <c r="W268" s="3">
        <f t="shared" si="183"/>
        <v>134370</v>
      </c>
      <c r="X268" s="3">
        <f t="shared" si="183"/>
        <v>138060</v>
      </c>
    </row>
    <row r="269" spans="1:24" x14ac:dyDescent="0.15">
      <c r="A269" s="24" t="str">
        <f t="shared" si="182"/>
        <v>CMR3/6</v>
      </c>
      <c r="B269" s="1">
        <v>0.35416666666666702</v>
      </c>
      <c r="C269" s="10" t="str">
        <f t="shared" si="177"/>
        <v>CMR3/60.354166666666667</v>
      </c>
      <c r="D269" s="3">
        <f t="shared" si="181"/>
        <v>2760</v>
      </c>
      <c r="E269" s="3">
        <f t="shared" si="181"/>
        <v>30660</v>
      </c>
      <c r="F269" s="3">
        <f t="shared" si="181"/>
        <v>34350</v>
      </c>
      <c r="G269" s="3">
        <f t="shared" si="181"/>
        <v>38040</v>
      </c>
      <c r="H269" s="3" t="s">
        <v>9</v>
      </c>
      <c r="I269" s="3" t="s">
        <v>9</v>
      </c>
      <c r="J269" s="3">
        <f t="shared" si="181"/>
        <v>67830</v>
      </c>
      <c r="K269" s="3">
        <f t="shared" si="181"/>
        <v>71520</v>
      </c>
      <c r="L269" s="3">
        <f t="shared" si="181"/>
        <v>75210</v>
      </c>
      <c r="M269" s="3">
        <f t="shared" si="181"/>
        <v>94710</v>
      </c>
      <c r="N269" s="3">
        <f t="shared" ref="N269:X269" si="184">N270+$D269</f>
        <v>98400</v>
      </c>
      <c r="O269" s="3">
        <f t="shared" si="184"/>
        <v>102090</v>
      </c>
      <c r="P269" s="3">
        <f t="shared" si="184"/>
        <v>105780</v>
      </c>
      <c r="Q269" s="3">
        <f t="shared" si="184"/>
        <v>109470</v>
      </c>
      <c r="R269" s="3">
        <f t="shared" si="184"/>
        <v>113160</v>
      </c>
      <c r="S269" s="3">
        <f t="shared" si="184"/>
        <v>116850</v>
      </c>
      <c r="T269" s="3">
        <f t="shared" si="184"/>
        <v>120540</v>
      </c>
      <c r="U269" s="3">
        <f t="shared" si="184"/>
        <v>124230</v>
      </c>
      <c r="V269" s="3">
        <f t="shared" si="184"/>
        <v>127920</v>
      </c>
      <c r="W269" s="3">
        <f t="shared" si="184"/>
        <v>131610</v>
      </c>
      <c r="X269" s="3">
        <f t="shared" si="184"/>
        <v>135300</v>
      </c>
    </row>
    <row r="270" spans="1:24" x14ac:dyDescent="0.15">
      <c r="A270" s="24" t="str">
        <f t="shared" si="182"/>
        <v>CMR3/6</v>
      </c>
      <c r="B270" s="1">
        <v>0.375</v>
      </c>
      <c r="C270" s="10" t="str">
        <f t="shared" si="177"/>
        <v>CMR3/60.375</v>
      </c>
      <c r="D270" s="3">
        <f t="shared" si="181"/>
        <v>0</v>
      </c>
      <c r="E270" s="3">
        <f t="shared" si="181"/>
        <v>27900</v>
      </c>
      <c r="F270" s="3">
        <f t="shared" si="181"/>
        <v>31590</v>
      </c>
      <c r="G270" s="3">
        <f t="shared" si="181"/>
        <v>35280</v>
      </c>
      <c r="H270" s="3" t="s">
        <v>9</v>
      </c>
      <c r="I270" s="3" t="s">
        <v>9</v>
      </c>
      <c r="J270" s="3">
        <f t="shared" si="181"/>
        <v>65070</v>
      </c>
      <c r="K270" s="3">
        <f t="shared" si="181"/>
        <v>68760</v>
      </c>
      <c r="L270" s="3">
        <f t="shared" si="181"/>
        <v>72450</v>
      </c>
      <c r="M270" s="3">
        <f t="shared" si="181"/>
        <v>91950</v>
      </c>
      <c r="N270" s="25">
        <f>M270+$D274</f>
        <v>95640</v>
      </c>
      <c r="O270" s="25">
        <f>N270+$D274</f>
        <v>99330</v>
      </c>
      <c r="P270" s="25">
        <f>O270+$D274</f>
        <v>103020</v>
      </c>
      <c r="Q270" s="25">
        <f t="shared" ref="Q270:V270" si="185">P270+$D274</f>
        <v>106710</v>
      </c>
      <c r="R270" s="25">
        <f t="shared" si="185"/>
        <v>110400</v>
      </c>
      <c r="S270" s="25">
        <f t="shared" si="185"/>
        <v>114090</v>
      </c>
      <c r="T270" s="25">
        <f t="shared" si="185"/>
        <v>117780</v>
      </c>
      <c r="U270" s="25">
        <f t="shared" si="185"/>
        <v>121470</v>
      </c>
      <c r="V270" s="25">
        <f t="shared" si="185"/>
        <v>125160</v>
      </c>
      <c r="W270" s="25">
        <f>V270+$D274</f>
        <v>128850</v>
      </c>
      <c r="X270" s="25">
        <f t="shared" ref="X270" si="186">W270+$D274</f>
        <v>132540</v>
      </c>
    </row>
    <row r="271" spans="1:24" x14ac:dyDescent="0.15">
      <c r="A271" s="24" t="str">
        <f t="shared" si="182"/>
        <v>CMR3/6</v>
      </c>
      <c r="B271" s="1">
        <v>0.5</v>
      </c>
      <c r="C271" s="10" t="str">
        <f t="shared" si="177"/>
        <v>CMR3/60.5</v>
      </c>
      <c r="D271" s="3">
        <f t="shared" si="181"/>
        <v>3690</v>
      </c>
      <c r="E271" s="3" t="s">
        <v>9</v>
      </c>
      <c r="F271" s="3" t="s">
        <v>9</v>
      </c>
      <c r="G271" s="3" t="s">
        <v>9</v>
      </c>
      <c r="H271" s="3" t="s">
        <v>9</v>
      </c>
      <c r="I271" s="3" t="s">
        <v>9</v>
      </c>
      <c r="J271" s="3">
        <f t="shared" si="181"/>
        <v>44550</v>
      </c>
      <c r="K271" s="3">
        <f t="shared" si="181"/>
        <v>48240</v>
      </c>
      <c r="L271" s="3">
        <f t="shared" si="181"/>
        <v>51930</v>
      </c>
      <c r="M271" s="3">
        <f t="shared" si="181"/>
        <v>81630</v>
      </c>
      <c r="N271" s="3">
        <f t="shared" ref="N271:X272" si="187">N272+$D271</f>
        <v>85320</v>
      </c>
      <c r="O271" s="3">
        <f t="shared" si="187"/>
        <v>89010</v>
      </c>
      <c r="P271" s="3">
        <f t="shared" si="187"/>
        <v>92700</v>
      </c>
      <c r="Q271" s="3">
        <f t="shared" si="187"/>
        <v>96390</v>
      </c>
      <c r="R271" s="3">
        <f t="shared" si="187"/>
        <v>100080</v>
      </c>
      <c r="S271" s="3">
        <f t="shared" si="187"/>
        <v>103770</v>
      </c>
      <c r="T271" s="3">
        <f t="shared" si="187"/>
        <v>107460</v>
      </c>
      <c r="U271" s="3">
        <f t="shared" si="187"/>
        <v>111150</v>
      </c>
      <c r="V271" s="3">
        <f t="shared" si="187"/>
        <v>114840</v>
      </c>
      <c r="W271" s="3">
        <f t="shared" si="187"/>
        <v>118530</v>
      </c>
      <c r="X271" s="3">
        <f t="shared" si="187"/>
        <v>122220</v>
      </c>
    </row>
    <row r="272" spans="1:24" x14ac:dyDescent="0.15">
      <c r="A272" s="24" t="str">
        <f t="shared" si="182"/>
        <v>CMR3/6</v>
      </c>
      <c r="B272" s="1">
        <v>0.52083333333333304</v>
      </c>
      <c r="C272" s="10" t="str">
        <f t="shared" si="177"/>
        <v>CMR3/60.520833333333333</v>
      </c>
      <c r="D272" s="3">
        <f t="shared" si="181"/>
        <v>3690</v>
      </c>
      <c r="E272" s="3" t="s">
        <v>9</v>
      </c>
      <c r="F272" s="3" t="s">
        <v>9</v>
      </c>
      <c r="G272" s="3" t="s">
        <v>9</v>
      </c>
      <c r="H272" s="3" t="s">
        <v>9</v>
      </c>
      <c r="I272" s="3" t="s">
        <v>9</v>
      </c>
      <c r="J272" s="3">
        <f t="shared" si="181"/>
        <v>40860</v>
      </c>
      <c r="K272" s="3">
        <f t="shared" si="181"/>
        <v>44550</v>
      </c>
      <c r="L272" s="3">
        <f t="shared" si="181"/>
        <v>48240</v>
      </c>
      <c r="M272" s="3">
        <f t="shared" si="181"/>
        <v>77940</v>
      </c>
      <c r="N272" s="3">
        <f t="shared" si="187"/>
        <v>81630</v>
      </c>
      <c r="O272" s="3">
        <f t="shared" si="187"/>
        <v>85320</v>
      </c>
      <c r="P272" s="3">
        <f t="shared" si="187"/>
        <v>89010</v>
      </c>
      <c r="Q272" s="3">
        <f t="shared" si="187"/>
        <v>92700</v>
      </c>
      <c r="R272" s="3">
        <f t="shared" si="187"/>
        <v>96390</v>
      </c>
      <c r="S272" s="3">
        <f t="shared" si="187"/>
        <v>100080</v>
      </c>
      <c r="T272" s="3">
        <f t="shared" si="187"/>
        <v>103770</v>
      </c>
      <c r="U272" s="3">
        <f t="shared" si="187"/>
        <v>107460</v>
      </c>
      <c r="V272" s="3">
        <f t="shared" si="187"/>
        <v>111150</v>
      </c>
      <c r="W272" s="3">
        <f t="shared" si="187"/>
        <v>114840</v>
      </c>
      <c r="X272" s="3">
        <f t="shared" si="187"/>
        <v>118530</v>
      </c>
    </row>
    <row r="273" spans="1:24" x14ac:dyDescent="0.15">
      <c r="A273" s="24" t="str">
        <f t="shared" si="182"/>
        <v>CMR3/6</v>
      </c>
      <c r="B273" s="1">
        <v>0.54166666666666696</v>
      </c>
      <c r="C273" s="10" t="str">
        <f t="shared" si="177"/>
        <v>CMR3/60.541666666666667</v>
      </c>
      <c r="D273" s="3">
        <f t="shared" si="181"/>
        <v>0</v>
      </c>
      <c r="E273" s="3" t="s">
        <v>9</v>
      </c>
      <c r="F273" s="3" t="s">
        <v>9</v>
      </c>
      <c r="G273" s="3" t="s">
        <v>9</v>
      </c>
      <c r="H273" s="3" t="s">
        <v>9</v>
      </c>
      <c r="I273" s="3" t="s">
        <v>9</v>
      </c>
      <c r="J273" s="3">
        <f t="shared" si="181"/>
        <v>37170</v>
      </c>
      <c r="K273" s="3">
        <f t="shared" si="181"/>
        <v>40860</v>
      </c>
      <c r="L273" s="3">
        <f t="shared" si="181"/>
        <v>44550</v>
      </c>
      <c r="M273" s="3">
        <f t="shared" si="181"/>
        <v>74250</v>
      </c>
      <c r="N273" s="25">
        <f t="shared" ref="N273:X273" si="188">M273+$D274</f>
        <v>77940</v>
      </c>
      <c r="O273" s="25">
        <f t="shared" si="188"/>
        <v>81630</v>
      </c>
      <c r="P273" s="25">
        <f t="shared" si="188"/>
        <v>85320</v>
      </c>
      <c r="Q273" s="25">
        <f t="shared" si="188"/>
        <v>89010</v>
      </c>
      <c r="R273" s="25">
        <f t="shared" si="188"/>
        <v>92700</v>
      </c>
      <c r="S273" s="25">
        <f t="shared" si="188"/>
        <v>96390</v>
      </c>
      <c r="T273" s="25">
        <f t="shared" si="188"/>
        <v>100080</v>
      </c>
      <c r="U273" s="25">
        <f t="shared" si="188"/>
        <v>103770</v>
      </c>
      <c r="V273" s="25">
        <f t="shared" si="188"/>
        <v>107460</v>
      </c>
      <c r="W273" s="25">
        <f t="shared" si="188"/>
        <v>111150</v>
      </c>
      <c r="X273" s="25">
        <f t="shared" si="188"/>
        <v>114840</v>
      </c>
    </row>
    <row r="274" spans="1:24" x14ac:dyDescent="0.15">
      <c r="A274" s="24" t="str">
        <f t="shared" si="182"/>
        <v>CMR3/6</v>
      </c>
      <c r="B274" s="1">
        <v>0.70833333333333304</v>
      </c>
      <c r="C274" s="10" t="str">
        <f t="shared" si="177"/>
        <v>CMR3/60.708333333333333</v>
      </c>
      <c r="D274" s="3">
        <f t="shared" si="181"/>
        <v>3690</v>
      </c>
      <c r="E274" s="3" t="s">
        <v>9</v>
      </c>
      <c r="F274" s="3" t="s">
        <v>9</v>
      </c>
      <c r="G274" s="3" t="s">
        <v>9</v>
      </c>
      <c r="H274" s="3" t="s">
        <v>9</v>
      </c>
      <c r="I274" s="3" t="s">
        <v>9</v>
      </c>
      <c r="J274" s="3" t="s">
        <v>9</v>
      </c>
      <c r="K274" s="3" t="s">
        <v>9</v>
      </c>
      <c r="L274" s="3" t="s">
        <v>9</v>
      </c>
      <c r="M274" s="3">
        <f t="shared" si="181"/>
        <v>44460</v>
      </c>
      <c r="N274" s="3">
        <f>N275+$D274</f>
        <v>48150</v>
      </c>
      <c r="O274" s="3">
        <f t="shared" ref="O274:X274" si="189">O275+$D274</f>
        <v>51840</v>
      </c>
      <c r="P274" s="3">
        <f t="shared" si="189"/>
        <v>55530</v>
      </c>
      <c r="Q274" s="3">
        <f t="shared" si="189"/>
        <v>59220</v>
      </c>
      <c r="R274" s="3">
        <f t="shared" si="189"/>
        <v>62910</v>
      </c>
      <c r="S274" s="3">
        <f t="shared" si="189"/>
        <v>66600</v>
      </c>
      <c r="T274" s="3">
        <f t="shared" si="189"/>
        <v>70290</v>
      </c>
      <c r="U274" s="3">
        <f t="shared" si="189"/>
        <v>73980</v>
      </c>
      <c r="V274" s="3">
        <f t="shared" si="189"/>
        <v>77670</v>
      </c>
      <c r="W274" s="3">
        <f t="shared" si="189"/>
        <v>81360</v>
      </c>
      <c r="X274" s="3">
        <f t="shared" si="189"/>
        <v>85050</v>
      </c>
    </row>
    <row r="275" spans="1:24" x14ac:dyDescent="0.15">
      <c r="A275" s="24" t="str">
        <f t="shared" si="182"/>
        <v>CMR3/6</v>
      </c>
      <c r="B275" s="1">
        <v>0.72916666666666696</v>
      </c>
      <c r="C275" s="10" t="str">
        <f t="shared" si="177"/>
        <v>CMR3/60.729166666666667</v>
      </c>
      <c r="D275" s="3">
        <f>D225*3</f>
        <v>3690</v>
      </c>
      <c r="E275" s="3" t="s">
        <v>9</v>
      </c>
      <c r="F275" s="3" t="s">
        <v>9</v>
      </c>
      <c r="G275" s="3" t="s">
        <v>9</v>
      </c>
      <c r="H275" s="3" t="s">
        <v>9</v>
      </c>
      <c r="I275" s="3" t="s">
        <v>9</v>
      </c>
      <c r="J275" s="3" t="s">
        <v>9</v>
      </c>
      <c r="K275" s="3" t="s">
        <v>9</v>
      </c>
      <c r="L275" s="3" t="s">
        <v>9</v>
      </c>
      <c r="M275" s="3">
        <f t="shared" si="181"/>
        <v>40770</v>
      </c>
      <c r="N275" s="3">
        <f t="shared" ref="N275:X275" si="190">N276+$D275</f>
        <v>44460</v>
      </c>
      <c r="O275" s="3">
        <f t="shared" si="190"/>
        <v>48150</v>
      </c>
      <c r="P275" s="3">
        <f t="shared" si="190"/>
        <v>51840</v>
      </c>
      <c r="Q275" s="3">
        <f t="shared" si="190"/>
        <v>55530</v>
      </c>
      <c r="R275" s="3">
        <f t="shared" si="190"/>
        <v>59220</v>
      </c>
      <c r="S275" s="3">
        <f t="shared" si="190"/>
        <v>62910</v>
      </c>
      <c r="T275" s="3">
        <f t="shared" si="190"/>
        <v>66600</v>
      </c>
      <c r="U275" s="3">
        <f t="shared" si="190"/>
        <v>70290</v>
      </c>
      <c r="V275" s="3">
        <f t="shared" si="190"/>
        <v>73980</v>
      </c>
      <c r="W275" s="3">
        <f t="shared" si="190"/>
        <v>77670</v>
      </c>
      <c r="X275" s="3">
        <f t="shared" si="190"/>
        <v>81360</v>
      </c>
    </row>
    <row r="276" spans="1:24" x14ac:dyDescent="0.15">
      <c r="A276" s="24" t="str">
        <f t="shared" si="182"/>
        <v>CMR3/6</v>
      </c>
      <c r="B276" s="1">
        <v>0.75</v>
      </c>
      <c r="C276" s="10" t="str">
        <f t="shared" si="177"/>
        <v>CMR3/60.75</v>
      </c>
      <c r="D276" s="3">
        <f>D226*3</f>
        <v>0</v>
      </c>
      <c r="E276" s="3" t="s">
        <v>9</v>
      </c>
      <c r="F276" s="3" t="s">
        <v>9</v>
      </c>
      <c r="G276" s="3" t="s">
        <v>9</v>
      </c>
      <c r="H276" s="3" t="s">
        <v>9</v>
      </c>
      <c r="I276" s="3" t="s">
        <v>9</v>
      </c>
      <c r="J276" s="3" t="s">
        <v>9</v>
      </c>
      <c r="K276" s="3" t="s">
        <v>9</v>
      </c>
      <c r="L276" s="3" t="s">
        <v>9</v>
      </c>
      <c r="M276" s="3">
        <f t="shared" si="181"/>
        <v>37080</v>
      </c>
      <c r="N276" s="3">
        <f>M276+D275</f>
        <v>40770</v>
      </c>
      <c r="O276" s="3">
        <f>N276+D275</f>
        <v>44460</v>
      </c>
      <c r="P276" s="25">
        <f>O276+D275</f>
        <v>48150</v>
      </c>
      <c r="Q276" s="25">
        <f>P276+D275</f>
        <v>51840</v>
      </c>
      <c r="R276" s="25">
        <f>Q276+D275</f>
        <v>55530</v>
      </c>
      <c r="S276" s="25">
        <f>R276+$D275</f>
        <v>59220</v>
      </c>
      <c r="T276" s="25">
        <f t="shared" ref="T276:X276" si="191">S276+$D275</f>
        <v>62910</v>
      </c>
      <c r="U276" s="25">
        <f t="shared" si="191"/>
        <v>66600</v>
      </c>
      <c r="V276" s="25">
        <f t="shared" si="191"/>
        <v>70290</v>
      </c>
      <c r="W276" s="25">
        <f t="shared" si="191"/>
        <v>73980</v>
      </c>
      <c r="X276" s="25">
        <f t="shared" si="191"/>
        <v>77670</v>
      </c>
    </row>
    <row r="277" spans="1:24" s="9" customFormat="1" x14ac:dyDescent="0.15">
      <c r="A277" s="24" t="str">
        <f t="shared" ref="A277:A287" si="192">A278</f>
        <v>CMR4/6</v>
      </c>
      <c r="B277" s="1">
        <v>3.9968028886505604E-15</v>
      </c>
      <c r="C277" s="10" t="str">
        <f t="shared" si="177"/>
        <v>CMR4/63.99680288865056E-15</v>
      </c>
      <c r="D277" s="4">
        <f t="shared" ref="D277:D288" si="193">D279</f>
        <v>4920</v>
      </c>
      <c r="E277" s="3">
        <f t="shared" ref="E277:G288" si="194">E278+$D277</f>
        <v>123280</v>
      </c>
      <c r="F277" s="3">
        <f t="shared" si="194"/>
        <v>128200</v>
      </c>
      <c r="G277" s="3">
        <f t="shared" si="194"/>
        <v>133120</v>
      </c>
      <c r="H277" s="3" t="s">
        <v>9</v>
      </c>
      <c r="I277" s="3" t="s">
        <v>9</v>
      </c>
      <c r="J277" s="3">
        <f t="shared" ref="J277:X292" si="195">J278+$D277</f>
        <v>172840</v>
      </c>
      <c r="K277" s="3">
        <f t="shared" si="195"/>
        <v>177760</v>
      </c>
      <c r="L277" s="3">
        <f t="shared" si="195"/>
        <v>182680</v>
      </c>
      <c r="M277" s="3">
        <f t="shared" si="195"/>
        <v>208680</v>
      </c>
      <c r="N277" s="3">
        <f t="shared" si="195"/>
        <v>213600</v>
      </c>
      <c r="O277" s="3">
        <f t="shared" si="195"/>
        <v>218520</v>
      </c>
      <c r="P277" s="3">
        <f t="shared" si="195"/>
        <v>223440</v>
      </c>
      <c r="Q277" s="3">
        <f t="shared" si="195"/>
        <v>228360</v>
      </c>
      <c r="R277" s="3">
        <f t="shared" si="195"/>
        <v>233280</v>
      </c>
      <c r="S277" s="3">
        <f t="shared" si="195"/>
        <v>238200</v>
      </c>
      <c r="T277" s="3">
        <f t="shared" si="195"/>
        <v>243120</v>
      </c>
      <c r="U277" s="3">
        <f t="shared" si="195"/>
        <v>248040</v>
      </c>
      <c r="V277" s="3">
        <f t="shared" si="195"/>
        <v>252960</v>
      </c>
      <c r="W277" s="3">
        <f t="shared" si="195"/>
        <v>257880</v>
      </c>
      <c r="X277" s="3">
        <f t="shared" si="195"/>
        <v>262800</v>
      </c>
    </row>
    <row r="278" spans="1:24" s="9" customFormat="1" x14ac:dyDescent="0.15">
      <c r="A278" s="24" t="str">
        <f t="shared" si="192"/>
        <v>CMR4/6</v>
      </c>
      <c r="B278" s="1">
        <v>2.0833333333336999E-2</v>
      </c>
      <c r="C278" s="10" t="str">
        <f t="shared" si="177"/>
        <v>CMR4/60.020833333333337</v>
      </c>
      <c r="D278" s="4">
        <f t="shared" si="193"/>
        <v>4920</v>
      </c>
      <c r="E278" s="3">
        <f t="shared" si="194"/>
        <v>118360</v>
      </c>
      <c r="F278" s="3">
        <f t="shared" si="194"/>
        <v>123280</v>
      </c>
      <c r="G278" s="3">
        <f t="shared" si="194"/>
        <v>128200</v>
      </c>
      <c r="H278" s="3" t="s">
        <v>9</v>
      </c>
      <c r="I278" s="3" t="s">
        <v>9</v>
      </c>
      <c r="J278" s="3">
        <f t="shared" si="195"/>
        <v>167920</v>
      </c>
      <c r="K278" s="3">
        <f t="shared" si="195"/>
        <v>172840</v>
      </c>
      <c r="L278" s="3">
        <f t="shared" si="195"/>
        <v>177760</v>
      </c>
      <c r="M278" s="3">
        <f t="shared" si="195"/>
        <v>203760</v>
      </c>
      <c r="N278" s="3">
        <f t="shared" si="195"/>
        <v>208680</v>
      </c>
      <c r="O278" s="3">
        <f t="shared" si="195"/>
        <v>213600</v>
      </c>
      <c r="P278" s="3">
        <f t="shared" si="195"/>
        <v>218520</v>
      </c>
      <c r="Q278" s="3">
        <f t="shared" si="195"/>
        <v>223440</v>
      </c>
      <c r="R278" s="3">
        <f t="shared" si="195"/>
        <v>228360</v>
      </c>
      <c r="S278" s="3">
        <f t="shared" si="195"/>
        <v>233280</v>
      </c>
      <c r="T278" s="3">
        <f t="shared" si="195"/>
        <v>238200</v>
      </c>
      <c r="U278" s="3">
        <f t="shared" si="195"/>
        <v>243120</v>
      </c>
      <c r="V278" s="3">
        <f t="shared" si="195"/>
        <v>248040</v>
      </c>
      <c r="W278" s="3">
        <f t="shared" si="195"/>
        <v>252960</v>
      </c>
      <c r="X278" s="3">
        <f t="shared" si="195"/>
        <v>257880</v>
      </c>
    </row>
    <row r="279" spans="1:24" s="9" customFormat="1" x14ac:dyDescent="0.15">
      <c r="A279" s="24" t="str">
        <f t="shared" si="192"/>
        <v>CMR4/6</v>
      </c>
      <c r="B279" s="1">
        <v>4.1666666666670002E-2</v>
      </c>
      <c r="C279" s="10" t="str">
        <f t="shared" si="177"/>
        <v>CMR4/60.04166666666667</v>
      </c>
      <c r="D279" s="4">
        <f t="shared" si="193"/>
        <v>4920</v>
      </c>
      <c r="E279" s="3">
        <f t="shared" si="194"/>
        <v>113440</v>
      </c>
      <c r="F279" s="3">
        <f t="shared" si="194"/>
        <v>118360</v>
      </c>
      <c r="G279" s="3">
        <f t="shared" si="194"/>
        <v>123280</v>
      </c>
      <c r="H279" s="3" t="s">
        <v>9</v>
      </c>
      <c r="I279" s="3" t="s">
        <v>9</v>
      </c>
      <c r="J279" s="3">
        <f t="shared" si="195"/>
        <v>163000</v>
      </c>
      <c r="K279" s="3">
        <f t="shared" si="195"/>
        <v>167920</v>
      </c>
      <c r="L279" s="3">
        <f t="shared" si="195"/>
        <v>172840</v>
      </c>
      <c r="M279" s="3">
        <f t="shared" si="195"/>
        <v>198840</v>
      </c>
      <c r="N279" s="3">
        <f t="shared" si="195"/>
        <v>203760</v>
      </c>
      <c r="O279" s="3">
        <f t="shared" si="195"/>
        <v>208680</v>
      </c>
      <c r="P279" s="3">
        <f t="shared" si="195"/>
        <v>213600</v>
      </c>
      <c r="Q279" s="3">
        <f t="shared" si="195"/>
        <v>218520</v>
      </c>
      <c r="R279" s="3">
        <f t="shared" si="195"/>
        <v>223440</v>
      </c>
      <c r="S279" s="3">
        <f t="shared" si="195"/>
        <v>228360</v>
      </c>
      <c r="T279" s="3">
        <f t="shared" si="195"/>
        <v>233280</v>
      </c>
      <c r="U279" s="3">
        <f t="shared" si="195"/>
        <v>238200</v>
      </c>
      <c r="V279" s="3">
        <f t="shared" si="195"/>
        <v>243120</v>
      </c>
      <c r="W279" s="3">
        <f t="shared" si="195"/>
        <v>248040</v>
      </c>
      <c r="X279" s="3">
        <f t="shared" si="195"/>
        <v>252960</v>
      </c>
    </row>
    <row r="280" spans="1:24" s="9" customFormat="1" x14ac:dyDescent="0.15">
      <c r="A280" s="24" t="str">
        <f t="shared" si="192"/>
        <v>CMR4/6</v>
      </c>
      <c r="B280" s="1">
        <v>6.2500000000002998E-2</v>
      </c>
      <c r="C280" s="10" t="str">
        <f t="shared" si="177"/>
        <v>CMR4/60.062500000000003</v>
      </c>
      <c r="D280" s="4">
        <f t="shared" si="193"/>
        <v>4920</v>
      </c>
      <c r="E280" s="3">
        <f t="shared" si="194"/>
        <v>108520</v>
      </c>
      <c r="F280" s="3">
        <f t="shared" si="194"/>
        <v>113440</v>
      </c>
      <c r="G280" s="3">
        <f t="shared" si="194"/>
        <v>118360</v>
      </c>
      <c r="H280" s="3" t="s">
        <v>9</v>
      </c>
      <c r="I280" s="3" t="s">
        <v>9</v>
      </c>
      <c r="J280" s="3">
        <f t="shared" si="195"/>
        <v>158080</v>
      </c>
      <c r="K280" s="3">
        <f t="shared" si="195"/>
        <v>163000</v>
      </c>
      <c r="L280" s="3">
        <f t="shared" si="195"/>
        <v>167920</v>
      </c>
      <c r="M280" s="3">
        <f t="shared" si="195"/>
        <v>193920</v>
      </c>
      <c r="N280" s="3">
        <f t="shared" si="195"/>
        <v>198840</v>
      </c>
      <c r="O280" s="3">
        <f t="shared" si="195"/>
        <v>203760</v>
      </c>
      <c r="P280" s="3">
        <f t="shared" si="195"/>
        <v>208680</v>
      </c>
      <c r="Q280" s="3">
        <f t="shared" si="195"/>
        <v>213600</v>
      </c>
      <c r="R280" s="3">
        <f t="shared" si="195"/>
        <v>218520</v>
      </c>
      <c r="S280" s="3">
        <f t="shared" si="195"/>
        <v>223440</v>
      </c>
      <c r="T280" s="3">
        <f t="shared" si="195"/>
        <v>228360</v>
      </c>
      <c r="U280" s="3">
        <f t="shared" si="195"/>
        <v>233280</v>
      </c>
      <c r="V280" s="3">
        <f t="shared" si="195"/>
        <v>238200</v>
      </c>
      <c r="W280" s="3">
        <f t="shared" si="195"/>
        <v>243120</v>
      </c>
      <c r="X280" s="3">
        <f t="shared" si="195"/>
        <v>248040</v>
      </c>
    </row>
    <row r="281" spans="1:24" s="9" customFormat="1" x14ac:dyDescent="0.15">
      <c r="A281" s="24" t="str">
        <f t="shared" si="192"/>
        <v>CMR4/6</v>
      </c>
      <c r="B281" s="1">
        <v>8.3333333333335993E-2</v>
      </c>
      <c r="C281" s="10" t="str">
        <f t="shared" si="177"/>
        <v>CMR4/60.083333333333336</v>
      </c>
      <c r="D281" s="4">
        <f t="shared" si="193"/>
        <v>4920</v>
      </c>
      <c r="E281" s="3">
        <f t="shared" si="194"/>
        <v>103600</v>
      </c>
      <c r="F281" s="3">
        <f t="shared" si="194"/>
        <v>108520</v>
      </c>
      <c r="G281" s="3">
        <f t="shared" si="194"/>
        <v>113440</v>
      </c>
      <c r="H281" s="3" t="s">
        <v>9</v>
      </c>
      <c r="I281" s="3" t="s">
        <v>9</v>
      </c>
      <c r="J281" s="3">
        <f t="shared" si="195"/>
        <v>153160</v>
      </c>
      <c r="K281" s="3">
        <f t="shared" si="195"/>
        <v>158080</v>
      </c>
      <c r="L281" s="3">
        <f t="shared" si="195"/>
        <v>163000</v>
      </c>
      <c r="M281" s="3">
        <f t="shared" si="195"/>
        <v>189000</v>
      </c>
      <c r="N281" s="3">
        <f t="shared" si="195"/>
        <v>193920</v>
      </c>
      <c r="O281" s="3">
        <f t="shared" si="195"/>
        <v>198840</v>
      </c>
      <c r="P281" s="3">
        <f t="shared" si="195"/>
        <v>203760</v>
      </c>
      <c r="Q281" s="3">
        <f t="shared" si="195"/>
        <v>208680</v>
      </c>
      <c r="R281" s="3">
        <f t="shared" si="195"/>
        <v>213600</v>
      </c>
      <c r="S281" s="3">
        <f t="shared" si="195"/>
        <v>218520</v>
      </c>
      <c r="T281" s="3">
        <f t="shared" si="195"/>
        <v>223440</v>
      </c>
      <c r="U281" s="3">
        <f t="shared" si="195"/>
        <v>228360</v>
      </c>
      <c r="V281" s="3">
        <f t="shared" si="195"/>
        <v>233280</v>
      </c>
      <c r="W281" s="3">
        <f t="shared" si="195"/>
        <v>238200</v>
      </c>
      <c r="X281" s="3">
        <f t="shared" si="195"/>
        <v>243120</v>
      </c>
    </row>
    <row r="282" spans="1:24" s="9" customFormat="1" x14ac:dyDescent="0.15">
      <c r="A282" s="24" t="str">
        <f t="shared" si="192"/>
        <v>CMR4/6</v>
      </c>
      <c r="B282" s="1">
        <v>0.104166666666669</v>
      </c>
      <c r="C282" s="10" t="str">
        <f t="shared" si="177"/>
        <v>CMR4/60.104166666666669</v>
      </c>
      <c r="D282" s="4">
        <f t="shared" si="193"/>
        <v>4920</v>
      </c>
      <c r="E282" s="3">
        <f t="shared" si="194"/>
        <v>98680</v>
      </c>
      <c r="F282" s="3">
        <f t="shared" si="194"/>
        <v>103600</v>
      </c>
      <c r="G282" s="3">
        <f t="shared" si="194"/>
        <v>108520</v>
      </c>
      <c r="H282" s="3" t="s">
        <v>9</v>
      </c>
      <c r="I282" s="3" t="s">
        <v>9</v>
      </c>
      <c r="J282" s="3">
        <f t="shared" si="195"/>
        <v>148240</v>
      </c>
      <c r="K282" s="3">
        <f t="shared" si="195"/>
        <v>153160</v>
      </c>
      <c r="L282" s="3">
        <f t="shared" si="195"/>
        <v>158080</v>
      </c>
      <c r="M282" s="3">
        <f t="shared" si="195"/>
        <v>184080</v>
      </c>
      <c r="N282" s="3">
        <f t="shared" si="195"/>
        <v>189000</v>
      </c>
      <c r="O282" s="3">
        <f t="shared" si="195"/>
        <v>193920</v>
      </c>
      <c r="P282" s="3">
        <f t="shared" si="195"/>
        <v>198840</v>
      </c>
      <c r="Q282" s="3">
        <f t="shared" si="195"/>
        <v>203760</v>
      </c>
      <c r="R282" s="3">
        <f t="shared" si="195"/>
        <v>208680</v>
      </c>
      <c r="S282" s="3">
        <f t="shared" si="195"/>
        <v>213600</v>
      </c>
      <c r="T282" s="3">
        <f t="shared" si="195"/>
        <v>218520</v>
      </c>
      <c r="U282" s="3">
        <f t="shared" si="195"/>
        <v>223440</v>
      </c>
      <c r="V282" s="3">
        <f t="shared" si="195"/>
        <v>228360</v>
      </c>
      <c r="W282" s="3">
        <f t="shared" si="195"/>
        <v>233280</v>
      </c>
      <c r="X282" s="3">
        <f t="shared" si="195"/>
        <v>238200</v>
      </c>
    </row>
    <row r="283" spans="1:24" s="9" customFormat="1" x14ac:dyDescent="0.15">
      <c r="A283" s="24" t="str">
        <f t="shared" si="192"/>
        <v>CMR4/6</v>
      </c>
      <c r="B283" s="1">
        <v>0.125000000000002</v>
      </c>
      <c r="C283" s="10" t="str">
        <f t="shared" si="177"/>
        <v>CMR4/60.125000000000002</v>
      </c>
      <c r="D283" s="4">
        <f t="shared" si="193"/>
        <v>4920</v>
      </c>
      <c r="E283" s="3">
        <f t="shared" si="194"/>
        <v>93760</v>
      </c>
      <c r="F283" s="3">
        <f t="shared" si="194"/>
        <v>98680</v>
      </c>
      <c r="G283" s="3">
        <f t="shared" si="194"/>
        <v>103600</v>
      </c>
      <c r="H283" s="3" t="s">
        <v>9</v>
      </c>
      <c r="I283" s="3" t="s">
        <v>9</v>
      </c>
      <c r="J283" s="3">
        <f t="shared" si="195"/>
        <v>143320</v>
      </c>
      <c r="K283" s="3">
        <f t="shared" si="195"/>
        <v>148240</v>
      </c>
      <c r="L283" s="3">
        <f t="shared" si="195"/>
        <v>153160</v>
      </c>
      <c r="M283" s="3">
        <f t="shared" si="195"/>
        <v>179160</v>
      </c>
      <c r="N283" s="3">
        <f t="shared" si="195"/>
        <v>184080</v>
      </c>
      <c r="O283" s="3">
        <f t="shared" si="195"/>
        <v>189000</v>
      </c>
      <c r="P283" s="3">
        <f t="shared" si="195"/>
        <v>193920</v>
      </c>
      <c r="Q283" s="3">
        <f t="shared" si="195"/>
        <v>198840</v>
      </c>
      <c r="R283" s="3">
        <f t="shared" si="195"/>
        <v>203760</v>
      </c>
      <c r="S283" s="3">
        <f t="shared" si="195"/>
        <v>208680</v>
      </c>
      <c r="T283" s="3">
        <f t="shared" si="195"/>
        <v>213600</v>
      </c>
      <c r="U283" s="3">
        <f t="shared" si="195"/>
        <v>218520</v>
      </c>
      <c r="V283" s="3">
        <f t="shared" si="195"/>
        <v>223440</v>
      </c>
      <c r="W283" s="3">
        <f t="shared" si="195"/>
        <v>228360</v>
      </c>
      <c r="X283" s="3">
        <f t="shared" si="195"/>
        <v>233280</v>
      </c>
    </row>
    <row r="284" spans="1:24" s="9" customFormat="1" x14ac:dyDescent="0.15">
      <c r="A284" s="24" t="str">
        <f t="shared" si="192"/>
        <v>CMR4/6</v>
      </c>
      <c r="B284" s="1">
        <v>0.14583333333333501</v>
      </c>
      <c r="C284" s="10" t="str">
        <f t="shared" si="177"/>
        <v>CMR4/60.145833333333335</v>
      </c>
      <c r="D284" s="4">
        <f t="shared" si="193"/>
        <v>4920</v>
      </c>
      <c r="E284" s="3">
        <f t="shared" si="194"/>
        <v>88840</v>
      </c>
      <c r="F284" s="3">
        <f t="shared" si="194"/>
        <v>93760</v>
      </c>
      <c r="G284" s="3">
        <f t="shared" si="194"/>
        <v>98680</v>
      </c>
      <c r="H284" s="3" t="s">
        <v>9</v>
      </c>
      <c r="I284" s="3" t="s">
        <v>9</v>
      </c>
      <c r="J284" s="3">
        <f t="shared" si="195"/>
        <v>138400</v>
      </c>
      <c r="K284" s="3">
        <f t="shared" si="195"/>
        <v>143320</v>
      </c>
      <c r="L284" s="3">
        <f t="shared" si="195"/>
        <v>148240</v>
      </c>
      <c r="M284" s="3">
        <f t="shared" si="195"/>
        <v>174240</v>
      </c>
      <c r="N284" s="3">
        <f t="shared" si="195"/>
        <v>179160</v>
      </c>
      <c r="O284" s="3">
        <f t="shared" si="195"/>
        <v>184080</v>
      </c>
      <c r="P284" s="3">
        <f t="shared" si="195"/>
        <v>189000</v>
      </c>
      <c r="Q284" s="3">
        <f t="shared" si="195"/>
        <v>193920</v>
      </c>
      <c r="R284" s="3">
        <f t="shared" si="195"/>
        <v>198840</v>
      </c>
      <c r="S284" s="3">
        <f t="shared" si="195"/>
        <v>203760</v>
      </c>
      <c r="T284" s="3">
        <f t="shared" si="195"/>
        <v>208680</v>
      </c>
      <c r="U284" s="3">
        <f t="shared" si="195"/>
        <v>213600</v>
      </c>
      <c r="V284" s="3">
        <f t="shared" si="195"/>
        <v>218520</v>
      </c>
      <c r="W284" s="3">
        <f t="shared" si="195"/>
        <v>223440</v>
      </c>
      <c r="X284" s="3">
        <f t="shared" si="195"/>
        <v>228360</v>
      </c>
    </row>
    <row r="285" spans="1:24" s="9" customFormat="1" x14ac:dyDescent="0.15">
      <c r="A285" s="24" t="str">
        <f t="shared" si="192"/>
        <v>CMR4/6</v>
      </c>
      <c r="B285" s="1">
        <v>0.16666666666666799</v>
      </c>
      <c r="C285" s="10" t="str">
        <f t="shared" si="177"/>
        <v>CMR4/60.166666666666668</v>
      </c>
      <c r="D285" s="4">
        <f t="shared" si="193"/>
        <v>4920</v>
      </c>
      <c r="E285" s="3">
        <f t="shared" si="194"/>
        <v>83920</v>
      </c>
      <c r="F285" s="3">
        <f t="shared" si="194"/>
        <v>88840</v>
      </c>
      <c r="G285" s="3">
        <f t="shared" si="194"/>
        <v>93760</v>
      </c>
      <c r="H285" s="3" t="s">
        <v>9</v>
      </c>
      <c r="I285" s="3" t="s">
        <v>9</v>
      </c>
      <c r="J285" s="3">
        <f t="shared" si="195"/>
        <v>133480</v>
      </c>
      <c r="K285" s="3">
        <f t="shared" si="195"/>
        <v>138400</v>
      </c>
      <c r="L285" s="3">
        <f t="shared" si="195"/>
        <v>143320</v>
      </c>
      <c r="M285" s="3">
        <f t="shared" si="195"/>
        <v>169320</v>
      </c>
      <c r="N285" s="3">
        <f t="shared" si="195"/>
        <v>174240</v>
      </c>
      <c r="O285" s="3">
        <f t="shared" si="195"/>
        <v>179160</v>
      </c>
      <c r="P285" s="3">
        <f t="shared" si="195"/>
        <v>184080</v>
      </c>
      <c r="Q285" s="3">
        <f t="shared" si="195"/>
        <v>189000</v>
      </c>
      <c r="R285" s="3">
        <f t="shared" si="195"/>
        <v>193920</v>
      </c>
      <c r="S285" s="3">
        <f t="shared" si="195"/>
        <v>198840</v>
      </c>
      <c r="T285" s="3">
        <f t="shared" si="195"/>
        <v>203760</v>
      </c>
      <c r="U285" s="3">
        <f t="shared" si="195"/>
        <v>208680</v>
      </c>
      <c r="V285" s="3">
        <f t="shared" si="195"/>
        <v>213600</v>
      </c>
      <c r="W285" s="3">
        <f t="shared" si="195"/>
        <v>218520</v>
      </c>
      <c r="X285" s="3">
        <f t="shared" si="195"/>
        <v>223440</v>
      </c>
    </row>
    <row r="286" spans="1:24" s="9" customFormat="1" x14ac:dyDescent="0.15">
      <c r="A286" s="24" t="str">
        <f t="shared" si="192"/>
        <v>CMR4/6</v>
      </c>
      <c r="B286" s="1">
        <v>0.187500000000001</v>
      </c>
      <c r="C286" s="10" t="str">
        <f t="shared" si="177"/>
        <v>CMR4/60.187500000000001</v>
      </c>
      <c r="D286" s="4">
        <f t="shared" si="193"/>
        <v>4920</v>
      </c>
      <c r="E286" s="3">
        <f t="shared" si="194"/>
        <v>79000</v>
      </c>
      <c r="F286" s="3">
        <f t="shared" si="194"/>
        <v>83920</v>
      </c>
      <c r="G286" s="3">
        <f t="shared" si="194"/>
        <v>88840</v>
      </c>
      <c r="H286" s="3" t="s">
        <v>9</v>
      </c>
      <c r="I286" s="3" t="s">
        <v>9</v>
      </c>
      <c r="J286" s="3">
        <f t="shared" si="195"/>
        <v>128560</v>
      </c>
      <c r="K286" s="3">
        <f t="shared" si="195"/>
        <v>133480</v>
      </c>
      <c r="L286" s="3">
        <f t="shared" si="195"/>
        <v>138400</v>
      </c>
      <c r="M286" s="3">
        <f t="shared" si="195"/>
        <v>164400</v>
      </c>
      <c r="N286" s="3">
        <f t="shared" si="195"/>
        <v>169320</v>
      </c>
      <c r="O286" s="3">
        <f t="shared" si="195"/>
        <v>174240</v>
      </c>
      <c r="P286" s="3">
        <f t="shared" si="195"/>
        <v>179160</v>
      </c>
      <c r="Q286" s="3">
        <f t="shared" si="195"/>
        <v>184080</v>
      </c>
      <c r="R286" s="3">
        <f t="shared" si="195"/>
        <v>189000</v>
      </c>
      <c r="S286" s="3">
        <f t="shared" si="195"/>
        <v>193920</v>
      </c>
      <c r="T286" s="3">
        <f t="shared" si="195"/>
        <v>198840</v>
      </c>
      <c r="U286" s="3">
        <f t="shared" si="195"/>
        <v>203760</v>
      </c>
      <c r="V286" s="3">
        <f t="shared" si="195"/>
        <v>208680</v>
      </c>
      <c r="W286" s="3">
        <f t="shared" si="195"/>
        <v>213600</v>
      </c>
      <c r="X286" s="3">
        <f t="shared" si="195"/>
        <v>218520</v>
      </c>
    </row>
    <row r="287" spans="1:24" s="9" customFormat="1" x14ac:dyDescent="0.15">
      <c r="A287" s="24" t="str">
        <f t="shared" si="192"/>
        <v>CMR4/6</v>
      </c>
      <c r="B287" s="1">
        <v>0.20833333333333401</v>
      </c>
      <c r="C287" s="10" t="str">
        <f t="shared" si="177"/>
        <v>CMR4/60.208333333333334</v>
      </c>
      <c r="D287" s="4">
        <f t="shared" si="193"/>
        <v>4920</v>
      </c>
      <c r="E287" s="3">
        <f t="shared" si="194"/>
        <v>74080</v>
      </c>
      <c r="F287" s="3">
        <f t="shared" si="194"/>
        <v>79000</v>
      </c>
      <c r="G287" s="3">
        <f t="shared" si="194"/>
        <v>83920</v>
      </c>
      <c r="H287" s="3" t="s">
        <v>9</v>
      </c>
      <c r="I287" s="3" t="s">
        <v>9</v>
      </c>
      <c r="J287" s="3">
        <f t="shared" si="195"/>
        <v>123640</v>
      </c>
      <c r="K287" s="3">
        <f t="shared" si="195"/>
        <v>128560</v>
      </c>
      <c r="L287" s="3">
        <f t="shared" si="195"/>
        <v>133480</v>
      </c>
      <c r="M287" s="3">
        <f t="shared" si="195"/>
        <v>159480</v>
      </c>
      <c r="N287" s="3">
        <f>N288+$D287</f>
        <v>164400</v>
      </c>
      <c r="O287" s="3">
        <f t="shared" si="195"/>
        <v>169320</v>
      </c>
      <c r="P287" s="3">
        <f t="shared" si="195"/>
        <v>174240</v>
      </c>
      <c r="Q287" s="3">
        <f t="shared" si="195"/>
        <v>179160</v>
      </c>
      <c r="R287" s="3">
        <f t="shared" si="195"/>
        <v>184080</v>
      </c>
      <c r="S287" s="3">
        <f t="shared" si="195"/>
        <v>189000</v>
      </c>
      <c r="T287" s="3">
        <f t="shared" si="195"/>
        <v>193920</v>
      </c>
      <c r="U287" s="3">
        <f t="shared" si="195"/>
        <v>198840</v>
      </c>
      <c r="V287" s="3">
        <f t="shared" si="195"/>
        <v>203760</v>
      </c>
      <c r="W287" s="3">
        <f t="shared" si="195"/>
        <v>208680</v>
      </c>
      <c r="X287" s="3">
        <f t="shared" si="195"/>
        <v>213600</v>
      </c>
    </row>
    <row r="288" spans="1:24" s="9" customFormat="1" x14ac:dyDescent="0.15">
      <c r="A288" s="24" t="str">
        <f>A289</f>
        <v>CMR4/6</v>
      </c>
      <c r="B288" s="1">
        <v>0.22916666666666699</v>
      </c>
      <c r="C288" s="10" t="str">
        <f t="shared" si="177"/>
        <v>CMR4/60.229166666666667</v>
      </c>
      <c r="D288" s="4">
        <f t="shared" si="193"/>
        <v>4920</v>
      </c>
      <c r="E288" s="3">
        <f t="shared" si="194"/>
        <v>69160</v>
      </c>
      <c r="F288" s="3">
        <f t="shared" si="194"/>
        <v>74080</v>
      </c>
      <c r="G288" s="3">
        <f t="shared" si="194"/>
        <v>79000</v>
      </c>
      <c r="H288" s="3" t="s">
        <v>9</v>
      </c>
      <c r="I288" s="3" t="s">
        <v>9</v>
      </c>
      <c r="J288" s="3">
        <f t="shared" si="195"/>
        <v>118720</v>
      </c>
      <c r="K288" s="3">
        <f t="shared" si="195"/>
        <v>123640</v>
      </c>
      <c r="L288" s="3">
        <f t="shared" si="195"/>
        <v>128560</v>
      </c>
      <c r="M288" s="3">
        <f t="shared" si="195"/>
        <v>154560</v>
      </c>
      <c r="N288" s="3">
        <f t="shared" si="195"/>
        <v>159480</v>
      </c>
      <c r="O288" s="3">
        <f t="shared" si="195"/>
        <v>164400</v>
      </c>
      <c r="P288" s="3">
        <f t="shared" si="195"/>
        <v>169320</v>
      </c>
      <c r="Q288" s="3">
        <f t="shared" si="195"/>
        <v>174240</v>
      </c>
      <c r="R288" s="3">
        <f t="shared" si="195"/>
        <v>179160</v>
      </c>
      <c r="S288" s="3">
        <f t="shared" si="195"/>
        <v>184080</v>
      </c>
      <c r="T288" s="3">
        <f t="shared" si="195"/>
        <v>189000</v>
      </c>
      <c r="U288" s="3">
        <f t="shared" si="195"/>
        <v>193920</v>
      </c>
      <c r="V288" s="3">
        <f t="shared" si="195"/>
        <v>198840</v>
      </c>
      <c r="W288" s="3">
        <f t="shared" si="195"/>
        <v>203760</v>
      </c>
      <c r="X288" s="3">
        <f t="shared" si="195"/>
        <v>208680</v>
      </c>
    </row>
    <row r="289" spans="1:24" s="9" customFormat="1" x14ac:dyDescent="0.15">
      <c r="A289" s="23" t="s">
        <v>307</v>
      </c>
      <c r="B289" s="1">
        <v>0.25</v>
      </c>
      <c r="C289" s="10" t="str">
        <f t="shared" si="177"/>
        <v>CMR4/60.25</v>
      </c>
      <c r="D289" s="3">
        <f t="shared" ref="D289:M290" si="196">D214*4</f>
        <v>4920</v>
      </c>
      <c r="E289" s="3">
        <f t="shared" si="196"/>
        <v>64240</v>
      </c>
      <c r="F289" s="3">
        <f t="shared" si="196"/>
        <v>69160</v>
      </c>
      <c r="G289" s="3">
        <f t="shared" si="196"/>
        <v>74080</v>
      </c>
      <c r="H289" s="3" t="s">
        <v>9</v>
      </c>
      <c r="I289" s="3" t="s">
        <v>9</v>
      </c>
      <c r="J289" s="3">
        <f t="shared" si="196"/>
        <v>113800</v>
      </c>
      <c r="K289" s="3">
        <f t="shared" si="196"/>
        <v>118720</v>
      </c>
      <c r="L289" s="3">
        <f t="shared" si="196"/>
        <v>123640</v>
      </c>
      <c r="M289" s="3">
        <f t="shared" si="196"/>
        <v>149640</v>
      </c>
      <c r="N289" s="3">
        <f>N290+$D289</f>
        <v>154560</v>
      </c>
      <c r="O289" s="3">
        <f t="shared" si="195"/>
        <v>159480</v>
      </c>
      <c r="P289" s="3">
        <f t="shared" si="195"/>
        <v>164400</v>
      </c>
      <c r="Q289" s="3">
        <f t="shared" si="195"/>
        <v>169320</v>
      </c>
      <c r="R289" s="3">
        <f t="shared" si="195"/>
        <v>174240</v>
      </c>
      <c r="S289" s="3">
        <f t="shared" si="195"/>
        <v>179160</v>
      </c>
      <c r="T289" s="3">
        <f t="shared" si="195"/>
        <v>184080</v>
      </c>
      <c r="U289" s="3">
        <f t="shared" si="195"/>
        <v>189000</v>
      </c>
      <c r="V289" s="3">
        <f t="shared" si="195"/>
        <v>193920</v>
      </c>
      <c r="W289" s="3">
        <f t="shared" si="195"/>
        <v>198840</v>
      </c>
      <c r="X289" s="3">
        <f t="shared" si="195"/>
        <v>203760</v>
      </c>
    </row>
    <row r="290" spans="1:24" s="9" customFormat="1" x14ac:dyDescent="0.15">
      <c r="A290" s="24" t="str">
        <f t="shared" ref="A290" si="197">A289</f>
        <v>CMR4/6</v>
      </c>
      <c r="B290" s="1">
        <v>0.27083333333333298</v>
      </c>
      <c r="C290" s="10" t="str">
        <f t="shared" si="177"/>
        <v>CMR4/60.270833333333333</v>
      </c>
      <c r="D290" s="3">
        <f t="shared" si="196"/>
        <v>4920</v>
      </c>
      <c r="E290" s="3">
        <f t="shared" si="196"/>
        <v>59320</v>
      </c>
      <c r="F290" s="3">
        <f>F215*4</f>
        <v>64240</v>
      </c>
      <c r="G290" s="3">
        <f t="shared" si="196"/>
        <v>69160</v>
      </c>
      <c r="H290" s="3" t="s">
        <v>9</v>
      </c>
      <c r="I290" s="3" t="s">
        <v>9</v>
      </c>
      <c r="J290" s="3">
        <f t="shared" si="196"/>
        <v>108880</v>
      </c>
      <c r="K290" s="3">
        <f t="shared" si="196"/>
        <v>113800</v>
      </c>
      <c r="L290" s="3">
        <f t="shared" si="196"/>
        <v>118720</v>
      </c>
      <c r="M290" s="3">
        <f t="shared" si="196"/>
        <v>144720</v>
      </c>
      <c r="N290" s="3">
        <f t="shared" ref="N290" si="198">N291+$D290</f>
        <v>149640</v>
      </c>
      <c r="O290" s="3">
        <f t="shared" si="195"/>
        <v>154560</v>
      </c>
      <c r="P290" s="3">
        <f t="shared" si="195"/>
        <v>159480</v>
      </c>
      <c r="Q290" s="3">
        <f t="shared" si="195"/>
        <v>164400</v>
      </c>
      <c r="R290" s="3">
        <f t="shared" si="195"/>
        <v>169320</v>
      </c>
      <c r="S290" s="3">
        <f t="shared" si="195"/>
        <v>174240</v>
      </c>
      <c r="T290" s="3">
        <f t="shared" si="195"/>
        <v>179160</v>
      </c>
      <c r="U290" s="3">
        <f t="shared" si="195"/>
        <v>184080</v>
      </c>
      <c r="V290" s="3">
        <f t="shared" si="195"/>
        <v>189000</v>
      </c>
      <c r="W290" s="3">
        <f t="shared" si="195"/>
        <v>193920</v>
      </c>
      <c r="X290" s="3">
        <f t="shared" si="195"/>
        <v>198840</v>
      </c>
    </row>
    <row r="291" spans="1:24" x14ac:dyDescent="0.15">
      <c r="A291" s="24" t="str">
        <f>A290</f>
        <v>CMR4/6</v>
      </c>
      <c r="B291" s="1">
        <v>0.29166666666666669</v>
      </c>
      <c r="C291" s="10" t="str">
        <f t="shared" si="177"/>
        <v>CMR4/60.291666666666667</v>
      </c>
      <c r="D291" s="3">
        <f>D216*4</f>
        <v>4920</v>
      </c>
      <c r="E291" s="3">
        <f>E216*4</f>
        <v>54400</v>
      </c>
      <c r="F291" s="3">
        <f t="shared" ref="F291:M291" si="199">F216*4</f>
        <v>59320</v>
      </c>
      <c r="G291" s="3">
        <f t="shared" si="199"/>
        <v>64240</v>
      </c>
      <c r="H291" s="3" t="s">
        <v>9</v>
      </c>
      <c r="I291" s="3" t="s">
        <v>9</v>
      </c>
      <c r="J291" s="3">
        <f t="shared" si="199"/>
        <v>103960</v>
      </c>
      <c r="K291" s="3">
        <f t="shared" si="199"/>
        <v>108880</v>
      </c>
      <c r="L291" s="3">
        <f>L216*4</f>
        <v>113800</v>
      </c>
      <c r="M291" s="3">
        <f t="shared" si="199"/>
        <v>139800</v>
      </c>
      <c r="N291" s="3">
        <f>N292+$D291</f>
        <v>144720</v>
      </c>
      <c r="O291" s="3">
        <f t="shared" si="195"/>
        <v>149640</v>
      </c>
      <c r="P291" s="3">
        <f t="shared" si="195"/>
        <v>154560</v>
      </c>
      <c r="Q291" s="3">
        <f t="shared" si="195"/>
        <v>159480</v>
      </c>
      <c r="R291" s="3">
        <f t="shared" si="195"/>
        <v>164400</v>
      </c>
      <c r="S291" s="3">
        <f t="shared" si="195"/>
        <v>169320</v>
      </c>
      <c r="T291" s="3">
        <f t="shared" si="195"/>
        <v>174240</v>
      </c>
      <c r="U291" s="3">
        <f t="shared" si="195"/>
        <v>179160</v>
      </c>
      <c r="V291" s="3">
        <f t="shared" si="195"/>
        <v>184080</v>
      </c>
      <c r="W291" s="3">
        <f t="shared" si="195"/>
        <v>189000</v>
      </c>
      <c r="X291" s="3">
        <f t="shared" si="195"/>
        <v>193920</v>
      </c>
    </row>
    <row r="292" spans="1:24" x14ac:dyDescent="0.15">
      <c r="A292" s="24" t="str">
        <f>A291</f>
        <v>CMR4/6</v>
      </c>
      <c r="B292" s="1">
        <v>0.3125</v>
      </c>
      <c r="C292" s="10" t="str">
        <f t="shared" si="177"/>
        <v>CMR4/60.3125</v>
      </c>
      <c r="D292" s="3">
        <f t="shared" ref="D292:M301" si="200">D217*4</f>
        <v>4920</v>
      </c>
      <c r="E292" s="3">
        <f t="shared" si="200"/>
        <v>49480</v>
      </c>
      <c r="F292" s="3">
        <f t="shared" si="200"/>
        <v>54400</v>
      </c>
      <c r="G292" s="3">
        <f t="shared" si="200"/>
        <v>59320</v>
      </c>
      <c r="H292" s="3" t="s">
        <v>9</v>
      </c>
      <c r="I292" s="3" t="s">
        <v>9</v>
      </c>
      <c r="J292" s="3">
        <f t="shared" si="200"/>
        <v>99040</v>
      </c>
      <c r="K292" s="3">
        <f t="shared" si="200"/>
        <v>103960</v>
      </c>
      <c r="L292" s="3">
        <f t="shared" si="200"/>
        <v>108880</v>
      </c>
      <c r="M292" s="3">
        <f t="shared" si="200"/>
        <v>134880</v>
      </c>
      <c r="N292" s="3">
        <f>N293+$D292</f>
        <v>139800</v>
      </c>
      <c r="O292" s="3">
        <f t="shared" si="195"/>
        <v>144720</v>
      </c>
      <c r="P292" s="3">
        <f t="shared" si="195"/>
        <v>149640</v>
      </c>
      <c r="Q292" s="3">
        <f t="shared" si="195"/>
        <v>154560</v>
      </c>
      <c r="R292" s="3">
        <f t="shared" si="195"/>
        <v>159480</v>
      </c>
      <c r="S292" s="3">
        <f t="shared" si="195"/>
        <v>164400</v>
      </c>
      <c r="T292" s="3">
        <f t="shared" si="195"/>
        <v>169320</v>
      </c>
      <c r="U292" s="3">
        <f t="shared" si="195"/>
        <v>174240</v>
      </c>
      <c r="V292" s="3">
        <f t="shared" si="195"/>
        <v>179160</v>
      </c>
      <c r="W292" s="3">
        <f t="shared" si="195"/>
        <v>184080</v>
      </c>
      <c r="X292" s="3">
        <f t="shared" si="195"/>
        <v>189000</v>
      </c>
    </row>
    <row r="293" spans="1:24" x14ac:dyDescent="0.15">
      <c r="A293" s="24" t="str">
        <f t="shared" ref="A293:A301" si="201">A292</f>
        <v>CMR4/6</v>
      </c>
      <c r="B293" s="1">
        <v>0.33333333333333298</v>
      </c>
      <c r="C293" s="10" t="str">
        <f t="shared" si="177"/>
        <v>CMR4/60.333333333333333</v>
      </c>
      <c r="D293" s="3">
        <f t="shared" si="200"/>
        <v>3680</v>
      </c>
      <c r="E293" s="3">
        <f t="shared" si="200"/>
        <v>44560</v>
      </c>
      <c r="F293" s="3">
        <f t="shared" si="200"/>
        <v>49480</v>
      </c>
      <c r="G293" s="3">
        <f t="shared" si="200"/>
        <v>54400</v>
      </c>
      <c r="H293" s="3" t="s">
        <v>9</v>
      </c>
      <c r="I293" s="3" t="s">
        <v>9</v>
      </c>
      <c r="J293" s="3">
        <f t="shared" si="200"/>
        <v>94120</v>
      </c>
      <c r="K293" s="3">
        <f t="shared" si="200"/>
        <v>99040</v>
      </c>
      <c r="L293" s="3">
        <f t="shared" si="200"/>
        <v>103960</v>
      </c>
      <c r="M293" s="3">
        <f t="shared" si="200"/>
        <v>129960</v>
      </c>
      <c r="N293" s="3">
        <f>N294+$D293</f>
        <v>134880</v>
      </c>
      <c r="O293" s="3">
        <f t="shared" ref="O293:X293" si="202">O294+$D293</f>
        <v>139800</v>
      </c>
      <c r="P293" s="3">
        <f t="shared" si="202"/>
        <v>144720</v>
      </c>
      <c r="Q293" s="3">
        <f t="shared" si="202"/>
        <v>149640</v>
      </c>
      <c r="R293" s="3">
        <f t="shared" si="202"/>
        <v>154560</v>
      </c>
      <c r="S293" s="3">
        <f t="shared" si="202"/>
        <v>159480</v>
      </c>
      <c r="T293" s="3">
        <f t="shared" si="202"/>
        <v>164400</v>
      </c>
      <c r="U293" s="3">
        <f t="shared" si="202"/>
        <v>169320</v>
      </c>
      <c r="V293" s="3">
        <f t="shared" si="202"/>
        <v>174240</v>
      </c>
      <c r="W293" s="3">
        <f t="shared" si="202"/>
        <v>179160</v>
      </c>
      <c r="X293" s="3">
        <f t="shared" si="202"/>
        <v>184080</v>
      </c>
    </row>
    <row r="294" spans="1:24" x14ac:dyDescent="0.15">
      <c r="A294" s="24" t="str">
        <f t="shared" si="201"/>
        <v>CMR4/6</v>
      </c>
      <c r="B294" s="1">
        <v>0.35416666666666702</v>
      </c>
      <c r="C294" s="10" t="str">
        <f t="shared" si="177"/>
        <v>CMR4/60.354166666666667</v>
      </c>
      <c r="D294" s="3">
        <f t="shared" si="200"/>
        <v>3680</v>
      </c>
      <c r="E294" s="3">
        <f t="shared" si="200"/>
        <v>40880</v>
      </c>
      <c r="F294" s="3">
        <f t="shared" si="200"/>
        <v>45800</v>
      </c>
      <c r="G294" s="3">
        <f t="shared" si="200"/>
        <v>50720</v>
      </c>
      <c r="H294" s="3" t="s">
        <v>9</v>
      </c>
      <c r="I294" s="3" t="s">
        <v>9</v>
      </c>
      <c r="J294" s="3">
        <f t="shared" si="200"/>
        <v>90440</v>
      </c>
      <c r="K294" s="3">
        <f t="shared" si="200"/>
        <v>95360</v>
      </c>
      <c r="L294" s="3">
        <f t="shared" si="200"/>
        <v>100280</v>
      </c>
      <c r="M294" s="3">
        <f t="shared" si="200"/>
        <v>126280</v>
      </c>
      <c r="N294" s="3">
        <f t="shared" ref="N294:X294" si="203">N295+$D294</f>
        <v>131200</v>
      </c>
      <c r="O294" s="3">
        <f t="shared" si="203"/>
        <v>136120</v>
      </c>
      <c r="P294" s="3">
        <f t="shared" si="203"/>
        <v>141040</v>
      </c>
      <c r="Q294" s="3">
        <f t="shared" si="203"/>
        <v>145960</v>
      </c>
      <c r="R294" s="3">
        <f t="shared" si="203"/>
        <v>150880</v>
      </c>
      <c r="S294" s="3">
        <f t="shared" si="203"/>
        <v>155800</v>
      </c>
      <c r="T294" s="3">
        <f t="shared" si="203"/>
        <v>160720</v>
      </c>
      <c r="U294" s="3">
        <f t="shared" si="203"/>
        <v>165640</v>
      </c>
      <c r="V294" s="3">
        <f t="shared" si="203"/>
        <v>170560</v>
      </c>
      <c r="W294" s="3">
        <f t="shared" si="203"/>
        <v>175480</v>
      </c>
      <c r="X294" s="3">
        <f t="shared" si="203"/>
        <v>180400</v>
      </c>
    </row>
    <row r="295" spans="1:24" x14ac:dyDescent="0.15">
      <c r="A295" s="24" t="str">
        <f t="shared" si="201"/>
        <v>CMR4/6</v>
      </c>
      <c r="B295" s="1">
        <v>0.375</v>
      </c>
      <c r="C295" s="10" t="str">
        <f t="shared" si="177"/>
        <v>CMR4/60.375</v>
      </c>
      <c r="D295" s="3">
        <f t="shared" si="200"/>
        <v>0</v>
      </c>
      <c r="E295" s="3">
        <f t="shared" si="200"/>
        <v>37200</v>
      </c>
      <c r="F295" s="3">
        <f t="shared" si="200"/>
        <v>42120</v>
      </c>
      <c r="G295" s="3">
        <f t="shared" si="200"/>
        <v>47040</v>
      </c>
      <c r="H295" s="3" t="s">
        <v>9</v>
      </c>
      <c r="I295" s="3" t="s">
        <v>9</v>
      </c>
      <c r="J295" s="3">
        <f t="shared" si="200"/>
        <v>86760</v>
      </c>
      <c r="K295" s="3">
        <f t="shared" si="200"/>
        <v>91680</v>
      </c>
      <c r="L295" s="3">
        <f t="shared" si="200"/>
        <v>96600</v>
      </c>
      <c r="M295" s="3">
        <f t="shared" si="200"/>
        <v>122600</v>
      </c>
      <c r="N295" s="25">
        <f>M295+$D299</f>
        <v>127520</v>
      </c>
      <c r="O295" s="25">
        <f>N295+$D299</f>
        <v>132440</v>
      </c>
      <c r="P295" s="25">
        <f>O295+$D299</f>
        <v>137360</v>
      </c>
      <c r="Q295" s="25">
        <f t="shared" ref="Q295:V295" si="204">P295+$D299</f>
        <v>142280</v>
      </c>
      <c r="R295" s="25">
        <f t="shared" si="204"/>
        <v>147200</v>
      </c>
      <c r="S295" s="25">
        <f t="shared" si="204"/>
        <v>152120</v>
      </c>
      <c r="T295" s="25">
        <f t="shared" si="204"/>
        <v>157040</v>
      </c>
      <c r="U295" s="25">
        <f t="shared" si="204"/>
        <v>161960</v>
      </c>
      <c r="V295" s="25">
        <f t="shared" si="204"/>
        <v>166880</v>
      </c>
      <c r="W295" s="25">
        <f>V295+$D299</f>
        <v>171800</v>
      </c>
      <c r="X295" s="25">
        <f t="shared" ref="X295" si="205">W295+$D299</f>
        <v>176720</v>
      </c>
    </row>
    <row r="296" spans="1:24" x14ac:dyDescent="0.15">
      <c r="A296" s="24" t="str">
        <f t="shared" si="201"/>
        <v>CMR4/6</v>
      </c>
      <c r="B296" s="1">
        <v>0.5</v>
      </c>
      <c r="C296" s="10" t="str">
        <f t="shared" si="177"/>
        <v>CMR4/60.5</v>
      </c>
      <c r="D296" s="3">
        <f t="shared" si="200"/>
        <v>4920</v>
      </c>
      <c r="E296" s="3" t="s">
        <v>9</v>
      </c>
      <c r="F296" s="3" t="s">
        <v>9</v>
      </c>
      <c r="G296" s="3" t="s">
        <v>9</v>
      </c>
      <c r="H296" s="3" t="s">
        <v>9</v>
      </c>
      <c r="I296" s="3" t="s">
        <v>9</v>
      </c>
      <c r="J296" s="3">
        <f t="shared" si="200"/>
        <v>59400</v>
      </c>
      <c r="K296" s="3">
        <f t="shared" si="200"/>
        <v>64320</v>
      </c>
      <c r="L296" s="3">
        <f t="shared" si="200"/>
        <v>69240</v>
      </c>
      <c r="M296" s="3">
        <f t="shared" si="200"/>
        <v>108840</v>
      </c>
      <c r="N296" s="3">
        <f t="shared" ref="N296:X297" si="206">N297+$D296</f>
        <v>113760</v>
      </c>
      <c r="O296" s="3">
        <f t="shared" si="206"/>
        <v>118680</v>
      </c>
      <c r="P296" s="3">
        <f t="shared" si="206"/>
        <v>123600</v>
      </c>
      <c r="Q296" s="3">
        <f t="shared" si="206"/>
        <v>128520</v>
      </c>
      <c r="R296" s="3">
        <f t="shared" si="206"/>
        <v>133440</v>
      </c>
      <c r="S296" s="3">
        <f t="shared" si="206"/>
        <v>138360</v>
      </c>
      <c r="T296" s="3">
        <f t="shared" si="206"/>
        <v>143280</v>
      </c>
      <c r="U296" s="3">
        <f t="shared" si="206"/>
        <v>148200</v>
      </c>
      <c r="V296" s="3">
        <f t="shared" si="206"/>
        <v>153120</v>
      </c>
      <c r="W296" s="3">
        <f t="shared" si="206"/>
        <v>158040</v>
      </c>
      <c r="X296" s="3">
        <f t="shared" si="206"/>
        <v>162960</v>
      </c>
    </row>
    <row r="297" spans="1:24" x14ac:dyDescent="0.15">
      <c r="A297" s="24" t="str">
        <f t="shared" si="201"/>
        <v>CMR4/6</v>
      </c>
      <c r="B297" s="1">
        <v>0.52083333333333304</v>
      </c>
      <c r="C297" s="10" t="str">
        <f t="shared" si="177"/>
        <v>CMR4/60.520833333333333</v>
      </c>
      <c r="D297" s="3">
        <f t="shared" si="200"/>
        <v>4920</v>
      </c>
      <c r="E297" s="3" t="s">
        <v>9</v>
      </c>
      <c r="F297" s="3" t="s">
        <v>9</v>
      </c>
      <c r="G297" s="3" t="s">
        <v>9</v>
      </c>
      <c r="H297" s="3" t="s">
        <v>9</v>
      </c>
      <c r="I297" s="3" t="s">
        <v>9</v>
      </c>
      <c r="J297" s="3">
        <f t="shared" si="200"/>
        <v>54480</v>
      </c>
      <c r="K297" s="3">
        <f t="shared" si="200"/>
        <v>59400</v>
      </c>
      <c r="L297" s="3">
        <f t="shared" si="200"/>
        <v>64320</v>
      </c>
      <c r="M297" s="3">
        <f t="shared" si="200"/>
        <v>103920</v>
      </c>
      <c r="N297" s="3">
        <f t="shared" si="206"/>
        <v>108840</v>
      </c>
      <c r="O297" s="3">
        <f t="shared" si="206"/>
        <v>113760</v>
      </c>
      <c r="P297" s="3">
        <f t="shared" si="206"/>
        <v>118680</v>
      </c>
      <c r="Q297" s="3">
        <f t="shared" si="206"/>
        <v>123600</v>
      </c>
      <c r="R297" s="3">
        <f t="shared" si="206"/>
        <v>128520</v>
      </c>
      <c r="S297" s="3">
        <f t="shared" si="206"/>
        <v>133440</v>
      </c>
      <c r="T297" s="3">
        <f t="shared" si="206"/>
        <v>138360</v>
      </c>
      <c r="U297" s="3">
        <f t="shared" si="206"/>
        <v>143280</v>
      </c>
      <c r="V297" s="3">
        <f t="shared" si="206"/>
        <v>148200</v>
      </c>
      <c r="W297" s="3">
        <f t="shared" si="206"/>
        <v>153120</v>
      </c>
      <c r="X297" s="3">
        <f t="shared" si="206"/>
        <v>158040</v>
      </c>
    </row>
    <row r="298" spans="1:24" x14ac:dyDescent="0.15">
      <c r="A298" s="24" t="str">
        <f t="shared" si="201"/>
        <v>CMR4/6</v>
      </c>
      <c r="B298" s="1">
        <v>0.54166666666666696</v>
      </c>
      <c r="C298" s="10" t="str">
        <f t="shared" si="177"/>
        <v>CMR4/60.541666666666667</v>
      </c>
      <c r="D298" s="3">
        <f t="shared" si="200"/>
        <v>0</v>
      </c>
      <c r="E298" s="3" t="s">
        <v>9</v>
      </c>
      <c r="F298" s="3" t="s">
        <v>9</v>
      </c>
      <c r="G298" s="3" t="s">
        <v>9</v>
      </c>
      <c r="H298" s="3" t="s">
        <v>9</v>
      </c>
      <c r="I298" s="3" t="s">
        <v>9</v>
      </c>
      <c r="J298" s="3">
        <f t="shared" si="200"/>
        <v>49560</v>
      </c>
      <c r="K298" s="3">
        <f t="shared" si="200"/>
        <v>54480</v>
      </c>
      <c r="L298" s="3">
        <f t="shared" si="200"/>
        <v>59400</v>
      </c>
      <c r="M298" s="3">
        <f t="shared" si="200"/>
        <v>99000</v>
      </c>
      <c r="N298" s="25">
        <f t="shared" ref="N298:X298" si="207">M298+$D299</f>
        <v>103920</v>
      </c>
      <c r="O298" s="25">
        <f t="shared" si="207"/>
        <v>108840</v>
      </c>
      <c r="P298" s="25">
        <f t="shared" si="207"/>
        <v>113760</v>
      </c>
      <c r="Q298" s="25">
        <f t="shared" si="207"/>
        <v>118680</v>
      </c>
      <c r="R298" s="25">
        <f t="shared" si="207"/>
        <v>123600</v>
      </c>
      <c r="S298" s="25">
        <f t="shared" si="207"/>
        <v>128520</v>
      </c>
      <c r="T298" s="25">
        <f t="shared" si="207"/>
        <v>133440</v>
      </c>
      <c r="U298" s="25">
        <f t="shared" si="207"/>
        <v>138360</v>
      </c>
      <c r="V298" s="25">
        <f t="shared" si="207"/>
        <v>143280</v>
      </c>
      <c r="W298" s="25">
        <f t="shared" si="207"/>
        <v>148200</v>
      </c>
      <c r="X298" s="25">
        <f t="shared" si="207"/>
        <v>153120</v>
      </c>
    </row>
    <row r="299" spans="1:24" x14ac:dyDescent="0.15">
      <c r="A299" s="24" t="str">
        <f t="shared" si="201"/>
        <v>CMR4/6</v>
      </c>
      <c r="B299" s="1">
        <v>0.70833333333333304</v>
      </c>
      <c r="C299" s="10" t="str">
        <f t="shared" si="177"/>
        <v>CMR4/60.708333333333333</v>
      </c>
      <c r="D299" s="3">
        <f t="shared" si="200"/>
        <v>4920</v>
      </c>
      <c r="E299" s="3" t="s">
        <v>9</v>
      </c>
      <c r="F299" s="3" t="s">
        <v>9</v>
      </c>
      <c r="G299" s="3" t="s">
        <v>9</v>
      </c>
      <c r="H299" s="3" t="s">
        <v>9</v>
      </c>
      <c r="I299" s="3" t="s">
        <v>9</v>
      </c>
      <c r="J299" s="3" t="s">
        <v>9</v>
      </c>
      <c r="K299" s="3" t="s">
        <v>9</v>
      </c>
      <c r="L299" s="3" t="s">
        <v>9</v>
      </c>
      <c r="M299" s="3">
        <f t="shared" si="200"/>
        <v>59280</v>
      </c>
      <c r="N299" s="3">
        <f>N300+$D299</f>
        <v>64200</v>
      </c>
      <c r="O299" s="3">
        <f t="shared" ref="O299:X299" si="208">O300+$D299</f>
        <v>69120</v>
      </c>
      <c r="P299" s="3">
        <f t="shared" si="208"/>
        <v>74040</v>
      </c>
      <c r="Q299" s="3">
        <f t="shared" si="208"/>
        <v>78960</v>
      </c>
      <c r="R299" s="3">
        <f t="shared" si="208"/>
        <v>83880</v>
      </c>
      <c r="S299" s="3">
        <f t="shared" si="208"/>
        <v>88800</v>
      </c>
      <c r="T299" s="3">
        <f t="shared" si="208"/>
        <v>93720</v>
      </c>
      <c r="U299" s="3">
        <f t="shared" si="208"/>
        <v>98640</v>
      </c>
      <c r="V299" s="3">
        <f t="shared" si="208"/>
        <v>103560</v>
      </c>
      <c r="W299" s="3">
        <f t="shared" si="208"/>
        <v>108480</v>
      </c>
      <c r="X299" s="3">
        <f t="shared" si="208"/>
        <v>113400</v>
      </c>
    </row>
    <row r="300" spans="1:24" x14ac:dyDescent="0.15">
      <c r="A300" s="24" t="str">
        <f t="shared" si="201"/>
        <v>CMR4/6</v>
      </c>
      <c r="B300" s="1">
        <v>0.72916666666666696</v>
      </c>
      <c r="C300" s="10" t="str">
        <f t="shared" si="177"/>
        <v>CMR4/60.729166666666667</v>
      </c>
      <c r="D300" s="3">
        <f t="shared" si="200"/>
        <v>4920</v>
      </c>
      <c r="E300" s="3" t="s">
        <v>9</v>
      </c>
      <c r="F300" s="3" t="s">
        <v>9</v>
      </c>
      <c r="G300" s="3" t="s">
        <v>9</v>
      </c>
      <c r="H300" s="3" t="s">
        <v>9</v>
      </c>
      <c r="I300" s="3" t="s">
        <v>9</v>
      </c>
      <c r="J300" s="3" t="s">
        <v>9</v>
      </c>
      <c r="K300" s="3" t="s">
        <v>9</v>
      </c>
      <c r="L300" s="3" t="s">
        <v>9</v>
      </c>
      <c r="M300" s="3">
        <f t="shared" si="200"/>
        <v>54360</v>
      </c>
      <c r="N300" s="3">
        <f t="shared" ref="N300:X300" si="209">N301+$D300</f>
        <v>59280</v>
      </c>
      <c r="O300" s="3">
        <f t="shared" si="209"/>
        <v>64200</v>
      </c>
      <c r="P300" s="3">
        <f t="shared" si="209"/>
        <v>69120</v>
      </c>
      <c r="Q300" s="3">
        <f t="shared" si="209"/>
        <v>74040</v>
      </c>
      <c r="R300" s="3">
        <f t="shared" si="209"/>
        <v>78960</v>
      </c>
      <c r="S300" s="3">
        <f t="shared" si="209"/>
        <v>83880</v>
      </c>
      <c r="T300" s="3">
        <f t="shared" si="209"/>
        <v>88800</v>
      </c>
      <c r="U300" s="3">
        <f t="shared" si="209"/>
        <v>93720</v>
      </c>
      <c r="V300" s="3">
        <f t="shared" si="209"/>
        <v>98640</v>
      </c>
      <c r="W300" s="3">
        <f t="shared" si="209"/>
        <v>103560</v>
      </c>
      <c r="X300" s="3">
        <f t="shared" si="209"/>
        <v>108480</v>
      </c>
    </row>
    <row r="301" spans="1:24" x14ac:dyDescent="0.15">
      <c r="A301" s="24" t="str">
        <f t="shared" si="201"/>
        <v>CMR4/6</v>
      </c>
      <c r="B301" s="1">
        <v>0.75</v>
      </c>
      <c r="C301" s="10" t="str">
        <f t="shared" si="177"/>
        <v>CMR4/60.75</v>
      </c>
      <c r="D301" s="3">
        <f t="shared" si="200"/>
        <v>0</v>
      </c>
      <c r="E301" s="3" t="s">
        <v>9</v>
      </c>
      <c r="F301" s="3" t="s">
        <v>9</v>
      </c>
      <c r="G301" s="3" t="s">
        <v>9</v>
      </c>
      <c r="H301" s="3" t="s">
        <v>9</v>
      </c>
      <c r="I301" s="3" t="s">
        <v>9</v>
      </c>
      <c r="J301" s="3" t="s">
        <v>9</v>
      </c>
      <c r="K301" s="3" t="s">
        <v>9</v>
      </c>
      <c r="L301" s="3" t="s">
        <v>9</v>
      </c>
      <c r="M301" s="3">
        <f t="shared" si="200"/>
        <v>49440</v>
      </c>
      <c r="N301" s="3">
        <f>M301+D300</f>
        <v>54360</v>
      </c>
      <c r="O301" s="3">
        <f>N301+D300</f>
        <v>59280</v>
      </c>
      <c r="P301" s="25">
        <f>O301+D300</f>
        <v>64200</v>
      </c>
      <c r="Q301" s="25">
        <f>P301+D300</f>
        <v>69120</v>
      </c>
      <c r="R301" s="25">
        <f>Q301+D300</f>
        <v>74040</v>
      </c>
      <c r="S301" s="25">
        <f>R301+$D300</f>
        <v>78960</v>
      </c>
      <c r="T301" s="25">
        <f t="shared" ref="T301:X301" si="210">S301+$D300</f>
        <v>83880</v>
      </c>
      <c r="U301" s="25">
        <f t="shared" si="210"/>
        <v>88800</v>
      </c>
      <c r="V301" s="25">
        <f t="shared" si="210"/>
        <v>93720</v>
      </c>
      <c r="W301" s="25">
        <f t="shared" si="210"/>
        <v>98640</v>
      </c>
      <c r="X301" s="25">
        <f t="shared" si="210"/>
        <v>103560</v>
      </c>
    </row>
    <row r="302" spans="1:24" s="9" customFormat="1" x14ac:dyDescent="0.15">
      <c r="A302" s="24" t="str">
        <f t="shared" ref="A302:A312" si="211">A303</f>
        <v>CMR5/6</v>
      </c>
      <c r="B302" s="1">
        <v>3.9968028886505604E-15</v>
      </c>
      <c r="C302" s="10" t="str">
        <f t="shared" si="177"/>
        <v>CMR5/63.99680288865056E-15</v>
      </c>
      <c r="D302" s="4">
        <f t="shared" ref="D302:D313" si="212">D304</f>
        <v>6150</v>
      </c>
      <c r="E302" s="3">
        <f>E303+$D302</f>
        <v>154100</v>
      </c>
      <c r="F302" s="3">
        <f t="shared" ref="F302:G313" si="213">F303+$D302</f>
        <v>160250</v>
      </c>
      <c r="G302" s="3">
        <f t="shared" si="213"/>
        <v>166400</v>
      </c>
      <c r="H302" s="3" t="s">
        <v>9</v>
      </c>
      <c r="I302" s="3" t="s">
        <v>9</v>
      </c>
      <c r="J302" s="3">
        <f t="shared" ref="J302:X317" si="214">J303+$D302</f>
        <v>216050</v>
      </c>
      <c r="K302" s="3">
        <f t="shared" si="214"/>
        <v>222200</v>
      </c>
      <c r="L302" s="3">
        <f t="shared" si="214"/>
        <v>228350</v>
      </c>
      <c r="M302" s="3">
        <f t="shared" si="214"/>
        <v>260850</v>
      </c>
      <c r="N302" s="3">
        <f t="shared" si="214"/>
        <v>267000</v>
      </c>
      <c r="O302" s="3">
        <f t="shared" si="214"/>
        <v>273150</v>
      </c>
      <c r="P302" s="3">
        <f t="shared" si="214"/>
        <v>279300</v>
      </c>
      <c r="Q302" s="3">
        <f t="shared" si="214"/>
        <v>285450</v>
      </c>
      <c r="R302" s="3">
        <f t="shared" si="214"/>
        <v>291600</v>
      </c>
      <c r="S302" s="3">
        <f t="shared" si="214"/>
        <v>297750</v>
      </c>
      <c r="T302" s="3">
        <f t="shared" si="214"/>
        <v>303900</v>
      </c>
      <c r="U302" s="3">
        <f t="shared" si="214"/>
        <v>310050</v>
      </c>
      <c r="V302" s="3">
        <f t="shared" si="214"/>
        <v>316200</v>
      </c>
      <c r="W302" s="3">
        <f t="shared" si="214"/>
        <v>322350</v>
      </c>
      <c r="X302" s="3">
        <f t="shared" si="214"/>
        <v>328500</v>
      </c>
    </row>
    <row r="303" spans="1:24" s="9" customFormat="1" x14ac:dyDescent="0.15">
      <c r="A303" s="24" t="str">
        <f t="shared" si="211"/>
        <v>CMR5/6</v>
      </c>
      <c r="B303" s="1">
        <v>2.0833333333336999E-2</v>
      </c>
      <c r="C303" s="10" t="str">
        <f t="shared" si="177"/>
        <v>CMR5/60.020833333333337</v>
      </c>
      <c r="D303" s="4">
        <f t="shared" si="212"/>
        <v>6150</v>
      </c>
      <c r="E303" s="3">
        <f>E304+$D303</f>
        <v>147950</v>
      </c>
      <c r="F303" s="3">
        <f t="shared" si="213"/>
        <v>154100</v>
      </c>
      <c r="G303" s="3">
        <f t="shared" si="213"/>
        <v>160250</v>
      </c>
      <c r="H303" s="3" t="s">
        <v>9</v>
      </c>
      <c r="I303" s="3" t="s">
        <v>9</v>
      </c>
      <c r="J303" s="3">
        <f t="shared" si="214"/>
        <v>209900</v>
      </c>
      <c r="K303" s="3">
        <f t="shared" si="214"/>
        <v>216050</v>
      </c>
      <c r="L303" s="3">
        <f t="shared" si="214"/>
        <v>222200</v>
      </c>
      <c r="M303" s="3">
        <f t="shared" si="214"/>
        <v>254700</v>
      </c>
      <c r="N303" s="3">
        <f t="shared" si="214"/>
        <v>260850</v>
      </c>
      <c r="O303" s="3">
        <f t="shared" si="214"/>
        <v>267000</v>
      </c>
      <c r="P303" s="3">
        <f t="shared" si="214"/>
        <v>273150</v>
      </c>
      <c r="Q303" s="3">
        <f t="shared" si="214"/>
        <v>279300</v>
      </c>
      <c r="R303" s="3">
        <f t="shared" si="214"/>
        <v>285450</v>
      </c>
      <c r="S303" s="3">
        <f t="shared" si="214"/>
        <v>291600</v>
      </c>
      <c r="T303" s="3">
        <f t="shared" si="214"/>
        <v>297750</v>
      </c>
      <c r="U303" s="3">
        <f t="shared" si="214"/>
        <v>303900</v>
      </c>
      <c r="V303" s="3">
        <f t="shared" si="214"/>
        <v>310050</v>
      </c>
      <c r="W303" s="3">
        <f t="shared" si="214"/>
        <v>316200</v>
      </c>
      <c r="X303" s="3">
        <f t="shared" si="214"/>
        <v>322350</v>
      </c>
    </row>
    <row r="304" spans="1:24" s="9" customFormat="1" x14ac:dyDescent="0.15">
      <c r="A304" s="24" t="str">
        <f t="shared" si="211"/>
        <v>CMR5/6</v>
      </c>
      <c r="B304" s="1">
        <v>4.1666666666670002E-2</v>
      </c>
      <c r="C304" s="10" t="str">
        <f t="shared" si="177"/>
        <v>CMR5/60.04166666666667</v>
      </c>
      <c r="D304" s="4">
        <f t="shared" si="212"/>
        <v>6150</v>
      </c>
      <c r="E304" s="3">
        <f t="shared" ref="E304:E313" si="215">E305+$D304</f>
        <v>141800</v>
      </c>
      <c r="F304" s="3">
        <f t="shared" si="213"/>
        <v>147950</v>
      </c>
      <c r="G304" s="3">
        <f t="shared" si="213"/>
        <v>154100</v>
      </c>
      <c r="H304" s="3" t="s">
        <v>9</v>
      </c>
      <c r="I304" s="3" t="s">
        <v>9</v>
      </c>
      <c r="J304" s="3">
        <f t="shared" si="214"/>
        <v>203750</v>
      </c>
      <c r="K304" s="3">
        <f t="shared" si="214"/>
        <v>209900</v>
      </c>
      <c r="L304" s="3">
        <f t="shared" si="214"/>
        <v>216050</v>
      </c>
      <c r="M304" s="3">
        <f t="shared" si="214"/>
        <v>248550</v>
      </c>
      <c r="N304" s="3">
        <f t="shared" si="214"/>
        <v>254700</v>
      </c>
      <c r="O304" s="3">
        <f t="shared" si="214"/>
        <v>260850</v>
      </c>
      <c r="P304" s="3">
        <f t="shared" si="214"/>
        <v>267000</v>
      </c>
      <c r="Q304" s="3">
        <f t="shared" si="214"/>
        <v>273150</v>
      </c>
      <c r="R304" s="3">
        <f t="shared" si="214"/>
        <v>279300</v>
      </c>
      <c r="S304" s="3">
        <f t="shared" si="214"/>
        <v>285450</v>
      </c>
      <c r="T304" s="3">
        <f t="shared" si="214"/>
        <v>291600</v>
      </c>
      <c r="U304" s="3">
        <f t="shared" si="214"/>
        <v>297750</v>
      </c>
      <c r="V304" s="3">
        <f t="shared" si="214"/>
        <v>303900</v>
      </c>
      <c r="W304" s="3">
        <f t="shared" si="214"/>
        <v>310050</v>
      </c>
      <c r="X304" s="3">
        <f t="shared" si="214"/>
        <v>316200</v>
      </c>
    </row>
    <row r="305" spans="1:24" s="9" customFormat="1" x14ac:dyDescent="0.15">
      <c r="A305" s="24" t="str">
        <f t="shared" si="211"/>
        <v>CMR5/6</v>
      </c>
      <c r="B305" s="1">
        <v>6.2500000000002998E-2</v>
      </c>
      <c r="C305" s="10" t="str">
        <f t="shared" si="177"/>
        <v>CMR5/60.062500000000003</v>
      </c>
      <c r="D305" s="4">
        <f t="shared" si="212"/>
        <v>6150</v>
      </c>
      <c r="E305" s="3">
        <f t="shared" si="215"/>
        <v>135650</v>
      </c>
      <c r="F305" s="3">
        <f t="shared" si="213"/>
        <v>141800</v>
      </c>
      <c r="G305" s="3">
        <f t="shared" si="213"/>
        <v>147950</v>
      </c>
      <c r="H305" s="3" t="s">
        <v>9</v>
      </c>
      <c r="I305" s="3" t="s">
        <v>9</v>
      </c>
      <c r="J305" s="3">
        <f t="shared" si="214"/>
        <v>197600</v>
      </c>
      <c r="K305" s="3">
        <f t="shared" si="214"/>
        <v>203750</v>
      </c>
      <c r="L305" s="3">
        <f t="shared" si="214"/>
        <v>209900</v>
      </c>
      <c r="M305" s="3">
        <f t="shared" si="214"/>
        <v>242400</v>
      </c>
      <c r="N305" s="3">
        <f t="shared" si="214"/>
        <v>248550</v>
      </c>
      <c r="O305" s="3">
        <f t="shared" si="214"/>
        <v>254700</v>
      </c>
      <c r="P305" s="3">
        <f t="shared" si="214"/>
        <v>260850</v>
      </c>
      <c r="Q305" s="3">
        <f t="shared" si="214"/>
        <v>267000</v>
      </c>
      <c r="R305" s="3">
        <f t="shared" si="214"/>
        <v>273150</v>
      </c>
      <c r="S305" s="3">
        <f t="shared" si="214"/>
        <v>279300</v>
      </c>
      <c r="T305" s="3">
        <f t="shared" si="214"/>
        <v>285450</v>
      </c>
      <c r="U305" s="3">
        <f t="shared" si="214"/>
        <v>291600</v>
      </c>
      <c r="V305" s="3">
        <f t="shared" si="214"/>
        <v>297750</v>
      </c>
      <c r="W305" s="3">
        <f t="shared" si="214"/>
        <v>303900</v>
      </c>
      <c r="X305" s="3">
        <f t="shared" si="214"/>
        <v>310050</v>
      </c>
    </row>
    <row r="306" spans="1:24" s="9" customFormat="1" x14ac:dyDescent="0.15">
      <c r="A306" s="24" t="str">
        <f t="shared" si="211"/>
        <v>CMR5/6</v>
      </c>
      <c r="B306" s="1">
        <v>8.3333333333335993E-2</v>
      </c>
      <c r="C306" s="10" t="str">
        <f t="shared" si="177"/>
        <v>CMR5/60.083333333333336</v>
      </c>
      <c r="D306" s="4">
        <f t="shared" si="212"/>
        <v>6150</v>
      </c>
      <c r="E306" s="3">
        <f t="shared" si="215"/>
        <v>129500</v>
      </c>
      <c r="F306" s="3">
        <f>F307+$D306</f>
        <v>135650</v>
      </c>
      <c r="G306" s="3">
        <f t="shared" si="213"/>
        <v>141800</v>
      </c>
      <c r="H306" s="3" t="s">
        <v>9</v>
      </c>
      <c r="I306" s="3" t="s">
        <v>9</v>
      </c>
      <c r="J306" s="3">
        <f t="shared" si="214"/>
        <v>191450</v>
      </c>
      <c r="K306" s="3">
        <f t="shared" si="214"/>
        <v>197600</v>
      </c>
      <c r="L306" s="3">
        <f t="shared" si="214"/>
        <v>203750</v>
      </c>
      <c r="M306" s="3">
        <f t="shared" si="214"/>
        <v>236250</v>
      </c>
      <c r="N306" s="3">
        <f t="shared" si="214"/>
        <v>242400</v>
      </c>
      <c r="O306" s="3">
        <f t="shared" si="214"/>
        <v>248550</v>
      </c>
      <c r="P306" s="3">
        <f t="shared" si="214"/>
        <v>254700</v>
      </c>
      <c r="Q306" s="3">
        <f t="shared" si="214"/>
        <v>260850</v>
      </c>
      <c r="R306" s="3">
        <f t="shared" si="214"/>
        <v>267000</v>
      </c>
      <c r="S306" s="3">
        <f t="shared" si="214"/>
        <v>273150</v>
      </c>
      <c r="T306" s="3">
        <f t="shared" si="214"/>
        <v>279300</v>
      </c>
      <c r="U306" s="3">
        <f t="shared" si="214"/>
        <v>285450</v>
      </c>
      <c r="V306" s="3">
        <f t="shared" si="214"/>
        <v>291600</v>
      </c>
      <c r="W306" s="3">
        <f t="shared" si="214"/>
        <v>297750</v>
      </c>
      <c r="X306" s="3">
        <f t="shared" si="214"/>
        <v>303900</v>
      </c>
    </row>
    <row r="307" spans="1:24" s="9" customFormat="1" x14ac:dyDescent="0.15">
      <c r="A307" s="24" t="str">
        <f t="shared" si="211"/>
        <v>CMR5/6</v>
      </c>
      <c r="B307" s="1">
        <v>0.104166666666669</v>
      </c>
      <c r="C307" s="10" t="str">
        <f t="shared" si="177"/>
        <v>CMR5/60.104166666666669</v>
      </c>
      <c r="D307" s="4">
        <f t="shared" si="212"/>
        <v>6150</v>
      </c>
      <c r="E307" s="3">
        <f t="shared" si="215"/>
        <v>123350</v>
      </c>
      <c r="F307" s="3">
        <f t="shared" si="213"/>
        <v>129500</v>
      </c>
      <c r="G307" s="3">
        <f t="shared" si="213"/>
        <v>135650</v>
      </c>
      <c r="H307" s="3" t="s">
        <v>9</v>
      </c>
      <c r="I307" s="3" t="s">
        <v>9</v>
      </c>
      <c r="J307" s="3">
        <f t="shared" si="214"/>
        <v>185300</v>
      </c>
      <c r="K307" s="3">
        <f t="shared" si="214"/>
        <v>191450</v>
      </c>
      <c r="L307" s="3">
        <f t="shared" si="214"/>
        <v>197600</v>
      </c>
      <c r="M307" s="3">
        <f t="shared" si="214"/>
        <v>230100</v>
      </c>
      <c r="N307" s="3">
        <f t="shared" si="214"/>
        <v>236250</v>
      </c>
      <c r="O307" s="3">
        <f t="shared" si="214"/>
        <v>242400</v>
      </c>
      <c r="P307" s="3">
        <f t="shared" si="214"/>
        <v>248550</v>
      </c>
      <c r="Q307" s="3">
        <f t="shared" si="214"/>
        <v>254700</v>
      </c>
      <c r="R307" s="3">
        <f t="shared" si="214"/>
        <v>260850</v>
      </c>
      <c r="S307" s="3">
        <f t="shared" si="214"/>
        <v>267000</v>
      </c>
      <c r="T307" s="3">
        <f t="shared" si="214"/>
        <v>273150</v>
      </c>
      <c r="U307" s="3">
        <f t="shared" si="214"/>
        <v>279300</v>
      </c>
      <c r="V307" s="3">
        <f t="shared" si="214"/>
        <v>285450</v>
      </c>
      <c r="W307" s="3">
        <f t="shared" si="214"/>
        <v>291600</v>
      </c>
      <c r="X307" s="3">
        <f t="shared" si="214"/>
        <v>297750</v>
      </c>
    </row>
    <row r="308" spans="1:24" s="9" customFormat="1" x14ac:dyDescent="0.15">
      <c r="A308" s="24" t="str">
        <f t="shared" si="211"/>
        <v>CMR5/6</v>
      </c>
      <c r="B308" s="1">
        <v>0.125000000000002</v>
      </c>
      <c r="C308" s="10" t="str">
        <f t="shared" si="177"/>
        <v>CMR5/60.125000000000002</v>
      </c>
      <c r="D308" s="4">
        <f t="shared" si="212"/>
        <v>6150</v>
      </c>
      <c r="E308" s="3">
        <f t="shared" si="215"/>
        <v>117200</v>
      </c>
      <c r="F308" s="3">
        <f t="shared" si="213"/>
        <v>123350</v>
      </c>
      <c r="G308" s="3">
        <f t="shared" si="213"/>
        <v>129500</v>
      </c>
      <c r="H308" s="3" t="s">
        <v>9</v>
      </c>
      <c r="I308" s="3" t="s">
        <v>9</v>
      </c>
      <c r="J308" s="3">
        <f t="shared" si="214"/>
        <v>179150</v>
      </c>
      <c r="K308" s="3">
        <f>K309+$D308</f>
        <v>185300</v>
      </c>
      <c r="L308" s="3">
        <f>L309+$D308</f>
        <v>191450</v>
      </c>
      <c r="M308" s="3">
        <f t="shared" si="214"/>
        <v>223950</v>
      </c>
      <c r="N308" s="3">
        <f t="shared" si="214"/>
        <v>230100</v>
      </c>
      <c r="O308" s="3">
        <f t="shared" si="214"/>
        <v>236250</v>
      </c>
      <c r="P308" s="3">
        <f t="shared" si="214"/>
        <v>242400</v>
      </c>
      <c r="Q308" s="3">
        <f t="shared" si="214"/>
        <v>248550</v>
      </c>
      <c r="R308" s="3">
        <f t="shared" si="214"/>
        <v>254700</v>
      </c>
      <c r="S308" s="3">
        <f t="shared" si="214"/>
        <v>260850</v>
      </c>
      <c r="T308" s="3">
        <f t="shared" si="214"/>
        <v>267000</v>
      </c>
      <c r="U308" s="3">
        <f t="shared" si="214"/>
        <v>273150</v>
      </c>
      <c r="V308" s="3">
        <f t="shared" si="214"/>
        <v>279300</v>
      </c>
      <c r="W308" s="3">
        <f t="shared" si="214"/>
        <v>285450</v>
      </c>
      <c r="X308" s="3">
        <f t="shared" si="214"/>
        <v>291600</v>
      </c>
    </row>
    <row r="309" spans="1:24" s="9" customFormat="1" x14ac:dyDescent="0.15">
      <c r="A309" s="24" t="str">
        <f t="shared" si="211"/>
        <v>CMR5/6</v>
      </c>
      <c r="B309" s="1">
        <v>0.14583333333333501</v>
      </c>
      <c r="C309" s="10" t="str">
        <f t="shared" si="177"/>
        <v>CMR5/60.145833333333335</v>
      </c>
      <c r="D309" s="4">
        <f t="shared" si="212"/>
        <v>6150</v>
      </c>
      <c r="E309" s="3">
        <f t="shared" si="215"/>
        <v>111050</v>
      </c>
      <c r="F309" s="3">
        <f t="shared" si="213"/>
        <v>117200</v>
      </c>
      <c r="G309" s="3">
        <f t="shared" si="213"/>
        <v>123350</v>
      </c>
      <c r="H309" s="3" t="s">
        <v>9</v>
      </c>
      <c r="I309" s="3" t="s">
        <v>9</v>
      </c>
      <c r="J309" s="3">
        <f t="shared" si="214"/>
        <v>173000</v>
      </c>
      <c r="K309" s="3">
        <f t="shared" si="214"/>
        <v>179150</v>
      </c>
      <c r="L309" s="3">
        <f t="shared" si="214"/>
        <v>185300</v>
      </c>
      <c r="M309" s="3">
        <f t="shared" si="214"/>
        <v>217800</v>
      </c>
      <c r="N309" s="3">
        <f t="shared" si="214"/>
        <v>223950</v>
      </c>
      <c r="O309" s="3">
        <f t="shared" si="214"/>
        <v>230100</v>
      </c>
      <c r="P309" s="3">
        <f t="shared" si="214"/>
        <v>236250</v>
      </c>
      <c r="Q309" s="3">
        <f t="shared" si="214"/>
        <v>242400</v>
      </c>
      <c r="R309" s="3">
        <f t="shared" si="214"/>
        <v>248550</v>
      </c>
      <c r="S309" s="3">
        <f t="shared" si="214"/>
        <v>254700</v>
      </c>
      <c r="T309" s="3">
        <f t="shared" si="214"/>
        <v>260850</v>
      </c>
      <c r="U309" s="3">
        <f t="shared" si="214"/>
        <v>267000</v>
      </c>
      <c r="V309" s="3">
        <f t="shared" si="214"/>
        <v>273150</v>
      </c>
      <c r="W309" s="3">
        <f t="shared" si="214"/>
        <v>279300</v>
      </c>
      <c r="X309" s="3">
        <f t="shared" si="214"/>
        <v>285450</v>
      </c>
    </row>
    <row r="310" spans="1:24" s="9" customFormat="1" x14ac:dyDescent="0.15">
      <c r="A310" s="24" t="str">
        <f t="shared" si="211"/>
        <v>CMR5/6</v>
      </c>
      <c r="B310" s="1">
        <v>0.16666666666666799</v>
      </c>
      <c r="C310" s="10" t="str">
        <f t="shared" si="177"/>
        <v>CMR5/60.166666666666668</v>
      </c>
      <c r="D310" s="4">
        <f t="shared" si="212"/>
        <v>6150</v>
      </c>
      <c r="E310" s="3">
        <f t="shared" si="215"/>
        <v>104900</v>
      </c>
      <c r="F310" s="3">
        <f t="shared" si="213"/>
        <v>111050</v>
      </c>
      <c r="G310" s="3">
        <f t="shared" si="213"/>
        <v>117200</v>
      </c>
      <c r="H310" s="3" t="s">
        <v>9</v>
      </c>
      <c r="I310" s="3" t="s">
        <v>9</v>
      </c>
      <c r="J310" s="3">
        <f t="shared" si="214"/>
        <v>166850</v>
      </c>
      <c r="K310" s="3">
        <f t="shared" si="214"/>
        <v>173000</v>
      </c>
      <c r="L310" s="3">
        <f t="shared" si="214"/>
        <v>179150</v>
      </c>
      <c r="M310" s="3">
        <f t="shared" si="214"/>
        <v>211650</v>
      </c>
      <c r="N310" s="3">
        <f t="shared" si="214"/>
        <v>217800</v>
      </c>
      <c r="O310" s="3">
        <f t="shared" si="214"/>
        <v>223950</v>
      </c>
      <c r="P310" s="3">
        <f t="shared" si="214"/>
        <v>230100</v>
      </c>
      <c r="Q310" s="3">
        <f t="shared" si="214"/>
        <v>236250</v>
      </c>
      <c r="R310" s="3">
        <f t="shared" si="214"/>
        <v>242400</v>
      </c>
      <c r="S310" s="3">
        <f t="shared" si="214"/>
        <v>248550</v>
      </c>
      <c r="T310" s="3">
        <f t="shared" si="214"/>
        <v>254700</v>
      </c>
      <c r="U310" s="3">
        <f t="shared" si="214"/>
        <v>260850</v>
      </c>
      <c r="V310" s="3">
        <f t="shared" si="214"/>
        <v>267000</v>
      </c>
      <c r="W310" s="3">
        <f t="shared" si="214"/>
        <v>273150</v>
      </c>
      <c r="X310" s="3">
        <f t="shared" si="214"/>
        <v>279300</v>
      </c>
    </row>
    <row r="311" spans="1:24" s="9" customFormat="1" x14ac:dyDescent="0.15">
      <c r="A311" s="24" t="str">
        <f t="shared" si="211"/>
        <v>CMR5/6</v>
      </c>
      <c r="B311" s="1">
        <v>0.187500000000001</v>
      </c>
      <c r="C311" s="10" t="str">
        <f t="shared" si="177"/>
        <v>CMR5/60.187500000000001</v>
      </c>
      <c r="D311" s="4">
        <f t="shared" si="212"/>
        <v>6150</v>
      </c>
      <c r="E311" s="3">
        <f t="shared" si="215"/>
        <v>98750</v>
      </c>
      <c r="F311" s="3">
        <f t="shared" si="213"/>
        <v>104900</v>
      </c>
      <c r="G311" s="3">
        <f t="shared" si="213"/>
        <v>111050</v>
      </c>
      <c r="H311" s="3" t="s">
        <v>9</v>
      </c>
      <c r="I311" s="3" t="s">
        <v>9</v>
      </c>
      <c r="J311" s="3">
        <f t="shared" si="214"/>
        <v>160700</v>
      </c>
      <c r="K311" s="3">
        <f t="shared" si="214"/>
        <v>166850</v>
      </c>
      <c r="L311" s="3">
        <f t="shared" si="214"/>
        <v>173000</v>
      </c>
      <c r="M311" s="3">
        <f t="shared" si="214"/>
        <v>205500</v>
      </c>
      <c r="N311" s="3">
        <f t="shared" si="214"/>
        <v>211650</v>
      </c>
      <c r="O311" s="3">
        <f t="shared" si="214"/>
        <v>217800</v>
      </c>
      <c r="P311" s="3">
        <f t="shared" si="214"/>
        <v>223950</v>
      </c>
      <c r="Q311" s="3">
        <f t="shared" si="214"/>
        <v>230100</v>
      </c>
      <c r="R311" s="3">
        <f t="shared" si="214"/>
        <v>236250</v>
      </c>
      <c r="S311" s="3">
        <f t="shared" si="214"/>
        <v>242400</v>
      </c>
      <c r="T311" s="3">
        <f t="shared" si="214"/>
        <v>248550</v>
      </c>
      <c r="U311" s="3">
        <f t="shared" si="214"/>
        <v>254700</v>
      </c>
      <c r="V311" s="3">
        <f t="shared" si="214"/>
        <v>260850</v>
      </c>
      <c r="W311" s="3">
        <f t="shared" si="214"/>
        <v>267000</v>
      </c>
      <c r="X311" s="3">
        <f t="shared" si="214"/>
        <v>273150</v>
      </c>
    </row>
    <row r="312" spans="1:24" s="9" customFormat="1" x14ac:dyDescent="0.15">
      <c r="A312" s="24" t="str">
        <f t="shared" si="211"/>
        <v>CMR5/6</v>
      </c>
      <c r="B312" s="1">
        <v>0.20833333333333401</v>
      </c>
      <c r="C312" s="10" t="str">
        <f t="shared" si="177"/>
        <v>CMR5/60.208333333333334</v>
      </c>
      <c r="D312" s="4">
        <f t="shared" si="212"/>
        <v>6150</v>
      </c>
      <c r="E312" s="3">
        <f>E313+$D312</f>
        <v>92600</v>
      </c>
      <c r="F312" s="3">
        <f t="shared" si="213"/>
        <v>98750</v>
      </c>
      <c r="G312" s="3">
        <f t="shared" si="213"/>
        <v>104900</v>
      </c>
      <c r="H312" s="3" t="s">
        <v>9</v>
      </c>
      <c r="I312" s="3" t="s">
        <v>9</v>
      </c>
      <c r="J312" s="3">
        <f t="shared" si="214"/>
        <v>154550</v>
      </c>
      <c r="K312" s="3">
        <f t="shared" si="214"/>
        <v>160700</v>
      </c>
      <c r="L312" s="3">
        <f t="shared" si="214"/>
        <v>166850</v>
      </c>
      <c r="M312" s="3">
        <f t="shared" si="214"/>
        <v>199350</v>
      </c>
      <c r="N312" s="3">
        <f>N313+$D312</f>
        <v>205500</v>
      </c>
      <c r="O312" s="3">
        <f t="shared" si="214"/>
        <v>211650</v>
      </c>
      <c r="P312" s="3">
        <f t="shared" si="214"/>
        <v>217800</v>
      </c>
      <c r="Q312" s="3">
        <f t="shared" si="214"/>
        <v>223950</v>
      </c>
      <c r="R312" s="3">
        <f t="shared" si="214"/>
        <v>230100</v>
      </c>
      <c r="S312" s="3">
        <f t="shared" si="214"/>
        <v>236250</v>
      </c>
      <c r="T312" s="3">
        <f t="shared" si="214"/>
        <v>242400</v>
      </c>
      <c r="U312" s="3">
        <f t="shared" si="214"/>
        <v>248550</v>
      </c>
      <c r="V312" s="3">
        <f t="shared" si="214"/>
        <v>254700</v>
      </c>
      <c r="W312" s="3">
        <f t="shared" si="214"/>
        <v>260850</v>
      </c>
      <c r="X312" s="3">
        <f t="shared" si="214"/>
        <v>267000</v>
      </c>
    </row>
    <row r="313" spans="1:24" s="9" customFormat="1" x14ac:dyDescent="0.15">
      <c r="A313" s="24" t="str">
        <f>A314</f>
        <v>CMR5/6</v>
      </c>
      <c r="B313" s="1">
        <v>0.22916666666666699</v>
      </c>
      <c r="C313" s="10" t="str">
        <f t="shared" si="177"/>
        <v>CMR5/60.229166666666667</v>
      </c>
      <c r="D313" s="4">
        <f t="shared" si="212"/>
        <v>6150</v>
      </c>
      <c r="E313" s="3">
        <f t="shared" si="215"/>
        <v>86450</v>
      </c>
      <c r="F313" s="3">
        <f t="shared" si="213"/>
        <v>92600</v>
      </c>
      <c r="G313" s="3">
        <f t="shared" si="213"/>
        <v>98750</v>
      </c>
      <c r="H313" s="3" t="s">
        <v>9</v>
      </c>
      <c r="I313" s="3" t="s">
        <v>9</v>
      </c>
      <c r="J313" s="3">
        <f t="shared" si="214"/>
        <v>148400</v>
      </c>
      <c r="K313" s="3">
        <f t="shared" si="214"/>
        <v>154550</v>
      </c>
      <c r="L313" s="3">
        <f t="shared" si="214"/>
        <v>160700</v>
      </c>
      <c r="M313" s="3">
        <f t="shared" si="214"/>
        <v>193200</v>
      </c>
      <c r="N313" s="3">
        <f t="shared" si="214"/>
        <v>199350</v>
      </c>
      <c r="O313" s="3">
        <f t="shared" si="214"/>
        <v>205500</v>
      </c>
      <c r="P313" s="3">
        <f t="shared" si="214"/>
        <v>211650</v>
      </c>
      <c r="Q313" s="3">
        <f t="shared" si="214"/>
        <v>217800</v>
      </c>
      <c r="R313" s="3">
        <f t="shared" si="214"/>
        <v>223950</v>
      </c>
      <c r="S313" s="3">
        <f t="shared" si="214"/>
        <v>230100</v>
      </c>
      <c r="T313" s="3">
        <f t="shared" si="214"/>
        <v>236250</v>
      </c>
      <c r="U313" s="3">
        <f t="shared" si="214"/>
        <v>242400</v>
      </c>
      <c r="V313" s="3">
        <f t="shared" si="214"/>
        <v>248550</v>
      </c>
      <c r="W313" s="3">
        <f t="shared" si="214"/>
        <v>254700</v>
      </c>
      <c r="X313" s="3">
        <f t="shared" si="214"/>
        <v>260850</v>
      </c>
    </row>
    <row r="314" spans="1:24" s="9" customFormat="1" x14ac:dyDescent="0.15">
      <c r="A314" s="23" t="s">
        <v>308</v>
      </c>
      <c r="B314" s="1">
        <v>0.25</v>
      </c>
      <c r="C314" s="10" t="str">
        <f t="shared" si="177"/>
        <v>CMR5/60.25</v>
      </c>
      <c r="D314" s="3">
        <f t="shared" ref="D314:M316" si="216">D214*5</f>
        <v>6150</v>
      </c>
      <c r="E314" s="3">
        <f t="shared" si="216"/>
        <v>80300</v>
      </c>
      <c r="F314" s="3">
        <f t="shared" si="216"/>
        <v>86450</v>
      </c>
      <c r="G314" s="3">
        <f t="shared" si="216"/>
        <v>92600</v>
      </c>
      <c r="H314" s="3" t="s">
        <v>9</v>
      </c>
      <c r="I314" s="3" t="s">
        <v>9</v>
      </c>
      <c r="J314" s="3">
        <f t="shared" ref="J314:M315" si="217">J214*5</f>
        <v>142250</v>
      </c>
      <c r="K314" s="3">
        <f t="shared" si="217"/>
        <v>148400</v>
      </c>
      <c r="L314" s="3">
        <f t="shared" si="217"/>
        <v>154550</v>
      </c>
      <c r="M314" s="3">
        <f t="shared" si="217"/>
        <v>187050</v>
      </c>
      <c r="N314" s="3">
        <f>N315+$D314</f>
        <v>193200</v>
      </c>
      <c r="O314" s="3">
        <f t="shared" si="214"/>
        <v>199350</v>
      </c>
      <c r="P314" s="3">
        <f t="shared" si="214"/>
        <v>205500</v>
      </c>
      <c r="Q314" s="3">
        <f t="shared" si="214"/>
        <v>211650</v>
      </c>
      <c r="R314" s="3">
        <f t="shared" si="214"/>
        <v>217800</v>
      </c>
      <c r="S314" s="3">
        <f t="shared" si="214"/>
        <v>223950</v>
      </c>
      <c r="T314" s="3">
        <f t="shared" si="214"/>
        <v>230100</v>
      </c>
      <c r="U314" s="3">
        <f t="shared" si="214"/>
        <v>236250</v>
      </c>
      <c r="V314" s="3">
        <f t="shared" si="214"/>
        <v>242400</v>
      </c>
      <c r="W314" s="3">
        <f t="shared" si="214"/>
        <v>248550</v>
      </c>
      <c r="X314" s="3">
        <f t="shared" si="214"/>
        <v>254700</v>
      </c>
    </row>
    <row r="315" spans="1:24" s="9" customFormat="1" x14ac:dyDescent="0.15">
      <c r="A315" s="24" t="str">
        <f t="shared" ref="A315" si="218">A314</f>
        <v>CMR5/6</v>
      </c>
      <c r="B315" s="1">
        <v>0.27083333333333298</v>
      </c>
      <c r="C315" s="10" t="str">
        <f t="shared" si="177"/>
        <v>CMR5/60.270833333333333</v>
      </c>
      <c r="D315" s="3">
        <f t="shared" si="216"/>
        <v>6150</v>
      </c>
      <c r="E315" s="3">
        <f t="shared" si="216"/>
        <v>74150</v>
      </c>
      <c r="F315" s="3">
        <f t="shared" si="216"/>
        <v>80300</v>
      </c>
      <c r="G315" s="3">
        <f t="shared" si="216"/>
        <v>86450</v>
      </c>
      <c r="H315" s="3" t="s">
        <v>9</v>
      </c>
      <c r="I315" s="3" t="s">
        <v>9</v>
      </c>
      <c r="J315" s="3">
        <f t="shared" si="217"/>
        <v>136100</v>
      </c>
      <c r="K315" s="3">
        <f t="shared" si="217"/>
        <v>142250</v>
      </c>
      <c r="L315" s="3">
        <f t="shared" si="217"/>
        <v>148400</v>
      </c>
      <c r="M315" s="3">
        <f t="shared" si="217"/>
        <v>180900</v>
      </c>
      <c r="N315" s="3">
        <f t="shared" ref="N315" si="219">N316+$D315</f>
        <v>187050</v>
      </c>
      <c r="O315" s="3">
        <f t="shared" si="214"/>
        <v>193200</v>
      </c>
      <c r="P315" s="3">
        <f t="shared" si="214"/>
        <v>199350</v>
      </c>
      <c r="Q315" s="3">
        <f t="shared" si="214"/>
        <v>205500</v>
      </c>
      <c r="R315" s="3">
        <f t="shared" si="214"/>
        <v>211650</v>
      </c>
      <c r="S315" s="3">
        <f t="shared" si="214"/>
        <v>217800</v>
      </c>
      <c r="T315" s="3">
        <f t="shared" si="214"/>
        <v>223950</v>
      </c>
      <c r="U315" s="3">
        <f t="shared" si="214"/>
        <v>230100</v>
      </c>
      <c r="V315" s="3">
        <f t="shared" si="214"/>
        <v>236250</v>
      </c>
      <c r="W315" s="3">
        <f t="shared" si="214"/>
        <v>242400</v>
      </c>
      <c r="X315" s="3">
        <f t="shared" si="214"/>
        <v>248550</v>
      </c>
    </row>
    <row r="316" spans="1:24" x14ac:dyDescent="0.15">
      <c r="A316" s="24" t="str">
        <f>A315</f>
        <v>CMR5/6</v>
      </c>
      <c r="B316" s="1">
        <v>0.29166666666666669</v>
      </c>
      <c r="C316" s="10" t="str">
        <f t="shared" si="177"/>
        <v>CMR5/60.291666666666667</v>
      </c>
      <c r="D316" s="3">
        <f>D216*5</f>
        <v>6150</v>
      </c>
      <c r="E316" s="3">
        <f>E216*5</f>
        <v>68000</v>
      </c>
      <c r="F316" s="3">
        <f t="shared" si="216"/>
        <v>74150</v>
      </c>
      <c r="G316" s="3">
        <f t="shared" si="216"/>
        <v>80300</v>
      </c>
      <c r="H316" s="3" t="s">
        <v>9</v>
      </c>
      <c r="I316" s="3" t="s">
        <v>9</v>
      </c>
      <c r="J316" s="3">
        <f t="shared" si="216"/>
        <v>129950</v>
      </c>
      <c r="K316" s="3">
        <f t="shared" si="216"/>
        <v>136100</v>
      </c>
      <c r="L316" s="3">
        <f t="shared" si="216"/>
        <v>142250</v>
      </c>
      <c r="M316" s="3">
        <f t="shared" si="216"/>
        <v>174750</v>
      </c>
      <c r="N316" s="3">
        <f>N317+$D316</f>
        <v>180900</v>
      </c>
      <c r="O316" s="3">
        <f t="shared" si="214"/>
        <v>187050</v>
      </c>
      <c r="P316" s="3">
        <f t="shared" si="214"/>
        <v>193200</v>
      </c>
      <c r="Q316" s="3">
        <f t="shared" si="214"/>
        <v>199350</v>
      </c>
      <c r="R316" s="3">
        <f t="shared" si="214"/>
        <v>205500</v>
      </c>
      <c r="S316" s="3">
        <f t="shared" si="214"/>
        <v>211650</v>
      </c>
      <c r="T316" s="3">
        <f t="shared" si="214"/>
        <v>217800</v>
      </c>
      <c r="U316" s="3">
        <f t="shared" si="214"/>
        <v>223950</v>
      </c>
      <c r="V316" s="3">
        <f t="shared" si="214"/>
        <v>230100</v>
      </c>
      <c r="W316" s="3">
        <f t="shared" si="214"/>
        <v>236250</v>
      </c>
      <c r="X316" s="3">
        <f t="shared" si="214"/>
        <v>242400</v>
      </c>
    </row>
    <row r="317" spans="1:24" x14ac:dyDescent="0.15">
      <c r="A317" s="24" t="str">
        <f>A316</f>
        <v>CMR5/6</v>
      </c>
      <c r="B317" s="1">
        <v>0.3125</v>
      </c>
      <c r="C317" s="10" t="str">
        <f t="shared" si="177"/>
        <v>CMR5/60.3125</v>
      </c>
      <c r="D317" s="3">
        <f t="shared" ref="D317:M326" si="220">D217*5</f>
        <v>6150</v>
      </c>
      <c r="E317" s="3">
        <f t="shared" si="220"/>
        <v>61850</v>
      </c>
      <c r="F317" s="3">
        <f t="shared" si="220"/>
        <v>68000</v>
      </c>
      <c r="G317" s="3">
        <f t="shared" si="220"/>
        <v>74150</v>
      </c>
      <c r="H317" s="3" t="s">
        <v>9</v>
      </c>
      <c r="I317" s="3" t="s">
        <v>9</v>
      </c>
      <c r="J317" s="3">
        <f t="shared" si="220"/>
        <v>123800</v>
      </c>
      <c r="K317" s="3">
        <f t="shared" si="220"/>
        <v>129950</v>
      </c>
      <c r="L317" s="3">
        <f t="shared" si="220"/>
        <v>136100</v>
      </c>
      <c r="M317" s="3">
        <f t="shared" si="220"/>
        <v>168600</v>
      </c>
      <c r="N317" s="3">
        <f>N318+$D317</f>
        <v>174750</v>
      </c>
      <c r="O317" s="3">
        <f t="shared" si="214"/>
        <v>180900</v>
      </c>
      <c r="P317" s="3">
        <f t="shared" si="214"/>
        <v>187050</v>
      </c>
      <c r="Q317" s="3">
        <f t="shared" si="214"/>
        <v>193200</v>
      </c>
      <c r="R317" s="3">
        <f t="shared" si="214"/>
        <v>199350</v>
      </c>
      <c r="S317" s="3">
        <f t="shared" si="214"/>
        <v>205500</v>
      </c>
      <c r="T317" s="3">
        <f t="shared" si="214"/>
        <v>211650</v>
      </c>
      <c r="U317" s="3">
        <f t="shared" si="214"/>
        <v>217800</v>
      </c>
      <c r="V317" s="3">
        <f t="shared" si="214"/>
        <v>223950</v>
      </c>
      <c r="W317" s="3">
        <f t="shared" si="214"/>
        <v>230100</v>
      </c>
      <c r="X317" s="3">
        <f t="shared" si="214"/>
        <v>236250</v>
      </c>
    </row>
    <row r="318" spans="1:24" x14ac:dyDescent="0.15">
      <c r="A318" s="24" t="str">
        <f t="shared" ref="A318:A326" si="221">A317</f>
        <v>CMR5/6</v>
      </c>
      <c r="B318" s="1">
        <v>0.33333333333333298</v>
      </c>
      <c r="C318" s="10" t="str">
        <f t="shared" si="177"/>
        <v>CMR5/60.333333333333333</v>
      </c>
      <c r="D318" s="3">
        <f t="shared" si="220"/>
        <v>4600</v>
      </c>
      <c r="E318" s="3">
        <f t="shared" si="220"/>
        <v>55700</v>
      </c>
      <c r="F318" s="3">
        <f t="shared" si="220"/>
        <v>61850</v>
      </c>
      <c r="G318" s="3">
        <f t="shared" si="220"/>
        <v>68000</v>
      </c>
      <c r="H318" s="3" t="s">
        <v>9</v>
      </c>
      <c r="I318" s="3" t="s">
        <v>9</v>
      </c>
      <c r="J318" s="3">
        <f t="shared" si="220"/>
        <v>117650</v>
      </c>
      <c r="K318" s="3">
        <f t="shared" si="220"/>
        <v>123800</v>
      </c>
      <c r="L318" s="3">
        <f t="shared" si="220"/>
        <v>129950</v>
      </c>
      <c r="M318" s="3">
        <f t="shared" si="220"/>
        <v>162450</v>
      </c>
      <c r="N318" s="3">
        <f>N319+$D318</f>
        <v>168600</v>
      </c>
      <c r="O318" s="3">
        <f t="shared" ref="O318:X318" si="222">O319+$D318</f>
        <v>174750</v>
      </c>
      <c r="P318" s="3">
        <f t="shared" si="222"/>
        <v>180900</v>
      </c>
      <c r="Q318" s="3">
        <f t="shared" si="222"/>
        <v>187050</v>
      </c>
      <c r="R318" s="3">
        <f t="shared" si="222"/>
        <v>193200</v>
      </c>
      <c r="S318" s="3">
        <f t="shared" si="222"/>
        <v>199350</v>
      </c>
      <c r="T318" s="3">
        <f t="shared" si="222"/>
        <v>205500</v>
      </c>
      <c r="U318" s="3">
        <f t="shared" si="222"/>
        <v>211650</v>
      </c>
      <c r="V318" s="3">
        <f t="shared" si="222"/>
        <v>217800</v>
      </c>
      <c r="W318" s="3">
        <f t="shared" si="222"/>
        <v>223950</v>
      </c>
      <c r="X318" s="3">
        <f t="shared" si="222"/>
        <v>230100</v>
      </c>
    </row>
    <row r="319" spans="1:24" x14ac:dyDescent="0.15">
      <c r="A319" s="24" t="str">
        <f t="shared" si="221"/>
        <v>CMR5/6</v>
      </c>
      <c r="B319" s="1">
        <v>0.35416666666666702</v>
      </c>
      <c r="C319" s="10" t="str">
        <f t="shared" si="177"/>
        <v>CMR5/60.354166666666667</v>
      </c>
      <c r="D319" s="3">
        <f t="shared" si="220"/>
        <v>4600</v>
      </c>
      <c r="E319" s="3">
        <f t="shared" si="220"/>
        <v>51100</v>
      </c>
      <c r="F319" s="3">
        <f t="shared" si="220"/>
        <v>57250</v>
      </c>
      <c r="G319" s="3">
        <f t="shared" si="220"/>
        <v>63400</v>
      </c>
      <c r="H319" s="3" t="s">
        <v>9</v>
      </c>
      <c r="I319" s="3" t="s">
        <v>9</v>
      </c>
      <c r="J319" s="3">
        <f t="shared" si="220"/>
        <v>113050</v>
      </c>
      <c r="K319" s="3">
        <f t="shared" si="220"/>
        <v>119200</v>
      </c>
      <c r="L319" s="3">
        <f t="shared" si="220"/>
        <v>125350</v>
      </c>
      <c r="M319" s="3">
        <f t="shared" si="220"/>
        <v>157850</v>
      </c>
      <c r="N319" s="3">
        <f t="shared" ref="N319:X319" si="223">N320+$D319</f>
        <v>164000</v>
      </c>
      <c r="O319" s="3">
        <f t="shared" si="223"/>
        <v>170150</v>
      </c>
      <c r="P319" s="3">
        <f t="shared" si="223"/>
        <v>176300</v>
      </c>
      <c r="Q319" s="3">
        <f t="shared" si="223"/>
        <v>182450</v>
      </c>
      <c r="R319" s="3">
        <f t="shared" si="223"/>
        <v>188600</v>
      </c>
      <c r="S319" s="3">
        <f t="shared" si="223"/>
        <v>194750</v>
      </c>
      <c r="T319" s="3">
        <f t="shared" si="223"/>
        <v>200900</v>
      </c>
      <c r="U319" s="3">
        <f t="shared" si="223"/>
        <v>207050</v>
      </c>
      <c r="V319" s="3">
        <f t="shared" si="223"/>
        <v>213200</v>
      </c>
      <c r="W319" s="3">
        <f t="shared" si="223"/>
        <v>219350</v>
      </c>
      <c r="X319" s="3">
        <f t="shared" si="223"/>
        <v>225500</v>
      </c>
    </row>
    <row r="320" spans="1:24" x14ac:dyDescent="0.15">
      <c r="A320" s="24" t="str">
        <f t="shared" si="221"/>
        <v>CMR5/6</v>
      </c>
      <c r="B320" s="1">
        <v>0.375</v>
      </c>
      <c r="C320" s="10" t="str">
        <f t="shared" si="177"/>
        <v>CMR5/60.375</v>
      </c>
      <c r="D320" s="3">
        <f t="shared" si="220"/>
        <v>0</v>
      </c>
      <c r="E320" s="3">
        <f t="shared" si="220"/>
        <v>46500</v>
      </c>
      <c r="F320" s="3">
        <f t="shared" si="220"/>
        <v>52650</v>
      </c>
      <c r="G320" s="3">
        <f t="shared" si="220"/>
        <v>58800</v>
      </c>
      <c r="H320" s="3" t="s">
        <v>9</v>
      </c>
      <c r="I320" s="3" t="s">
        <v>9</v>
      </c>
      <c r="J320" s="3">
        <f t="shared" si="220"/>
        <v>108450</v>
      </c>
      <c r="K320" s="3">
        <f t="shared" si="220"/>
        <v>114600</v>
      </c>
      <c r="L320" s="3">
        <f t="shared" si="220"/>
        <v>120750</v>
      </c>
      <c r="M320" s="3">
        <f t="shared" si="220"/>
        <v>153250</v>
      </c>
      <c r="N320" s="25">
        <f>M320+$D324</f>
        <v>159400</v>
      </c>
      <c r="O320" s="25">
        <f>N320+$D324</f>
        <v>165550</v>
      </c>
      <c r="P320" s="25">
        <f>O320+$D324</f>
        <v>171700</v>
      </c>
      <c r="Q320" s="25">
        <f t="shared" ref="Q320:V320" si="224">P320+$D324</f>
        <v>177850</v>
      </c>
      <c r="R320" s="25">
        <f t="shared" si="224"/>
        <v>184000</v>
      </c>
      <c r="S320" s="25">
        <f t="shared" si="224"/>
        <v>190150</v>
      </c>
      <c r="T320" s="25">
        <f t="shared" si="224"/>
        <v>196300</v>
      </c>
      <c r="U320" s="25">
        <f t="shared" si="224"/>
        <v>202450</v>
      </c>
      <c r="V320" s="25">
        <f t="shared" si="224"/>
        <v>208600</v>
      </c>
      <c r="W320" s="25">
        <f>V320+$D324</f>
        <v>214750</v>
      </c>
      <c r="X320" s="25">
        <f t="shared" ref="X320" si="225">W320+$D324</f>
        <v>220900</v>
      </c>
    </row>
    <row r="321" spans="1:24" x14ac:dyDescent="0.15">
      <c r="A321" s="24" t="str">
        <f t="shared" si="221"/>
        <v>CMR5/6</v>
      </c>
      <c r="B321" s="1">
        <v>0.5</v>
      </c>
      <c r="C321" s="10" t="str">
        <f t="shared" si="177"/>
        <v>CMR5/60.5</v>
      </c>
      <c r="D321" s="3">
        <f t="shared" si="220"/>
        <v>6150</v>
      </c>
      <c r="E321" s="3" t="s">
        <v>9</v>
      </c>
      <c r="F321" s="3" t="s">
        <v>9</v>
      </c>
      <c r="G321" s="3" t="s">
        <v>9</v>
      </c>
      <c r="H321" s="3" t="s">
        <v>9</v>
      </c>
      <c r="I321" s="3" t="s">
        <v>9</v>
      </c>
      <c r="J321" s="3">
        <f t="shared" si="220"/>
        <v>74250</v>
      </c>
      <c r="K321" s="3">
        <f t="shared" si="220"/>
        <v>80400</v>
      </c>
      <c r="L321" s="3">
        <f t="shared" si="220"/>
        <v>86550</v>
      </c>
      <c r="M321" s="3">
        <f t="shared" si="220"/>
        <v>136050</v>
      </c>
      <c r="N321" s="3">
        <f t="shared" ref="N321:X322" si="226">N322+$D321</f>
        <v>142200</v>
      </c>
      <c r="O321" s="3">
        <f t="shared" si="226"/>
        <v>148350</v>
      </c>
      <c r="P321" s="3">
        <f t="shared" si="226"/>
        <v>154500</v>
      </c>
      <c r="Q321" s="3">
        <f t="shared" si="226"/>
        <v>160650</v>
      </c>
      <c r="R321" s="3">
        <f t="shared" si="226"/>
        <v>166800</v>
      </c>
      <c r="S321" s="3">
        <f t="shared" si="226"/>
        <v>172950</v>
      </c>
      <c r="T321" s="3">
        <f t="shared" si="226"/>
        <v>179100</v>
      </c>
      <c r="U321" s="3">
        <f t="shared" si="226"/>
        <v>185250</v>
      </c>
      <c r="V321" s="3">
        <f t="shared" si="226"/>
        <v>191400</v>
      </c>
      <c r="W321" s="3">
        <f t="shared" si="226"/>
        <v>197550</v>
      </c>
      <c r="X321" s="3">
        <f t="shared" si="226"/>
        <v>203700</v>
      </c>
    </row>
    <row r="322" spans="1:24" x14ac:dyDescent="0.15">
      <c r="A322" s="24" t="str">
        <f t="shared" si="221"/>
        <v>CMR5/6</v>
      </c>
      <c r="B322" s="1">
        <v>0.52083333333333304</v>
      </c>
      <c r="C322" s="10" t="str">
        <f t="shared" ref="C322:C385" si="227">A322&amp;B322</f>
        <v>CMR5/60.520833333333333</v>
      </c>
      <c r="D322" s="3">
        <f t="shared" si="220"/>
        <v>6150</v>
      </c>
      <c r="E322" s="3" t="s">
        <v>9</v>
      </c>
      <c r="F322" s="3" t="s">
        <v>9</v>
      </c>
      <c r="G322" s="3" t="s">
        <v>9</v>
      </c>
      <c r="H322" s="3" t="s">
        <v>9</v>
      </c>
      <c r="I322" s="3" t="s">
        <v>9</v>
      </c>
      <c r="J322" s="3">
        <f t="shared" si="220"/>
        <v>68100</v>
      </c>
      <c r="K322" s="3">
        <f t="shared" si="220"/>
        <v>74250</v>
      </c>
      <c r="L322" s="3">
        <f t="shared" si="220"/>
        <v>80400</v>
      </c>
      <c r="M322" s="3">
        <f t="shared" si="220"/>
        <v>129900</v>
      </c>
      <c r="N322" s="3">
        <f t="shared" si="226"/>
        <v>136050</v>
      </c>
      <c r="O322" s="3">
        <f t="shared" si="226"/>
        <v>142200</v>
      </c>
      <c r="P322" s="3">
        <f t="shared" si="226"/>
        <v>148350</v>
      </c>
      <c r="Q322" s="3">
        <f t="shared" si="226"/>
        <v>154500</v>
      </c>
      <c r="R322" s="3">
        <f t="shared" si="226"/>
        <v>160650</v>
      </c>
      <c r="S322" s="3">
        <f t="shared" si="226"/>
        <v>166800</v>
      </c>
      <c r="T322" s="3">
        <f t="shared" si="226"/>
        <v>172950</v>
      </c>
      <c r="U322" s="3">
        <f t="shared" si="226"/>
        <v>179100</v>
      </c>
      <c r="V322" s="3">
        <f t="shared" si="226"/>
        <v>185250</v>
      </c>
      <c r="W322" s="3">
        <f t="shared" si="226"/>
        <v>191400</v>
      </c>
      <c r="X322" s="3">
        <f t="shared" si="226"/>
        <v>197550</v>
      </c>
    </row>
    <row r="323" spans="1:24" x14ac:dyDescent="0.15">
      <c r="A323" s="24" t="str">
        <f t="shared" si="221"/>
        <v>CMR5/6</v>
      </c>
      <c r="B323" s="1">
        <v>0.54166666666666696</v>
      </c>
      <c r="C323" s="10" t="str">
        <f t="shared" si="227"/>
        <v>CMR5/60.541666666666667</v>
      </c>
      <c r="D323" s="3">
        <f t="shared" si="220"/>
        <v>0</v>
      </c>
      <c r="E323" s="3" t="s">
        <v>9</v>
      </c>
      <c r="F323" s="3" t="s">
        <v>9</v>
      </c>
      <c r="G323" s="3" t="s">
        <v>9</v>
      </c>
      <c r="H323" s="3" t="s">
        <v>9</v>
      </c>
      <c r="I323" s="3" t="s">
        <v>9</v>
      </c>
      <c r="J323" s="3">
        <f t="shared" si="220"/>
        <v>61950</v>
      </c>
      <c r="K323" s="3">
        <f t="shared" si="220"/>
        <v>68100</v>
      </c>
      <c r="L323" s="3">
        <f t="shared" si="220"/>
        <v>74250</v>
      </c>
      <c r="M323" s="3">
        <f t="shared" si="220"/>
        <v>123750</v>
      </c>
      <c r="N323" s="25">
        <f t="shared" ref="N323:X323" si="228">M323+$D324</f>
        <v>129900</v>
      </c>
      <c r="O323" s="25">
        <f t="shared" si="228"/>
        <v>136050</v>
      </c>
      <c r="P323" s="25">
        <f t="shared" si="228"/>
        <v>142200</v>
      </c>
      <c r="Q323" s="25">
        <f t="shared" si="228"/>
        <v>148350</v>
      </c>
      <c r="R323" s="25">
        <f t="shared" si="228"/>
        <v>154500</v>
      </c>
      <c r="S323" s="25">
        <f t="shared" si="228"/>
        <v>160650</v>
      </c>
      <c r="T323" s="25">
        <f t="shared" si="228"/>
        <v>166800</v>
      </c>
      <c r="U323" s="25">
        <f t="shared" si="228"/>
        <v>172950</v>
      </c>
      <c r="V323" s="25">
        <f t="shared" si="228"/>
        <v>179100</v>
      </c>
      <c r="W323" s="25">
        <f t="shared" si="228"/>
        <v>185250</v>
      </c>
      <c r="X323" s="25">
        <f t="shared" si="228"/>
        <v>191400</v>
      </c>
    </row>
    <row r="324" spans="1:24" x14ac:dyDescent="0.15">
      <c r="A324" s="24" t="str">
        <f t="shared" si="221"/>
        <v>CMR5/6</v>
      </c>
      <c r="B324" s="1">
        <v>0.70833333333333304</v>
      </c>
      <c r="C324" s="10" t="str">
        <f t="shared" si="227"/>
        <v>CMR5/60.708333333333333</v>
      </c>
      <c r="D324" s="3">
        <f t="shared" si="220"/>
        <v>6150</v>
      </c>
      <c r="E324" s="3" t="s">
        <v>9</v>
      </c>
      <c r="F324" s="3" t="s">
        <v>9</v>
      </c>
      <c r="G324" s="3" t="s">
        <v>9</v>
      </c>
      <c r="H324" s="3" t="s">
        <v>9</v>
      </c>
      <c r="I324" s="3" t="s">
        <v>9</v>
      </c>
      <c r="J324" s="3" t="s">
        <v>9</v>
      </c>
      <c r="K324" s="3" t="s">
        <v>9</v>
      </c>
      <c r="L324" s="3" t="s">
        <v>9</v>
      </c>
      <c r="M324" s="3">
        <f t="shared" si="220"/>
        <v>74100</v>
      </c>
      <c r="N324" s="3">
        <f>N325+$D324</f>
        <v>80250</v>
      </c>
      <c r="O324" s="3">
        <f t="shared" ref="O324:X324" si="229">O325+$D324</f>
        <v>86400</v>
      </c>
      <c r="P324" s="3">
        <f t="shared" si="229"/>
        <v>92550</v>
      </c>
      <c r="Q324" s="3">
        <f t="shared" si="229"/>
        <v>98700</v>
      </c>
      <c r="R324" s="3">
        <f t="shared" si="229"/>
        <v>104850</v>
      </c>
      <c r="S324" s="3">
        <f t="shared" si="229"/>
        <v>111000</v>
      </c>
      <c r="T324" s="3">
        <f t="shared" si="229"/>
        <v>117150</v>
      </c>
      <c r="U324" s="3">
        <f t="shared" si="229"/>
        <v>123300</v>
      </c>
      <c r="V324" s="3">
        <f t="shared" si="229"/>
        <v>129450</v>
      </c>
      <c r="W324" s="3">
        <f t="shared" si="229"/>
        <v>135600</v>
      </c>
      <c r="X324" s="3">
        <f t="shared" si="229"/>
        <v>141750</v>
      </c>
    </row>
    <row r="325" spans="1:24" x14ac:dyDescent="0.15">
      <c r="A325" s="24" t="str">
        <f t="shared" si="221"/>
        <v>CMR5/6</v>
      </c>
      <c r="B325" s="1">
        <v>0.72916666666666696</v>
      </c>
      <c r="C325" s="10" t="str">
        <f t="shared" si="227"/>
        <v>CMR5/60.729166666666667</v>
      </c>
      <c r="D325" s="3">
        <f t="shared" si="220"/>
        <v>6150</v>
      </c>
      <c r="E325" s="3" t="s">
        <v>9</v>
      </c>
      <c r="F325" s="3" t="s">
        <v>9</v>
      </c>
      <c r="G325" s="3" t="s">
        <v>9</v>
      </c>
      <c r="H325" s="3" t="s">
        <v>9</v>
      </c>
      <c r="I325" s="3" t="s">
        <v>9</v>
      </c>
      <c r="J325" s="3" t="s">
        <v>9</v>
      </c>
      <c r="K325" s="3" t="s">
        <v>9</v>
      </c>
      <c r="L325" s="3" t="s">
        <v>9</v>
      </c>
      <c r="M325" s="3">
        <f t="shared" si="220"/>
        <v>67950</v>
      </c>
      <c r="N325" s="3">
        <f t="shared" ref="N325:X325" si="230">N326+$D325</f>
        <v>74100</v>
      </c>
      <c r="O325" s="3">
        <f t="shared" si="230"/>
        <v>80250</v>
      </c>
      <c r="P325" s="3">
        <f t="shared" si="230"/>
        <v>86400</v>
      </c>
      <c r="Q325" s="3">
        <f t="shared" si="230"/>
        <v>92550</v>
      </c>
      <c r="R325" s="3">
        <f t="shared" si="230"/>
        <v>98700</v>
      </c>
      <c r="S325" s="3">
        <f t="shared" si="230"/>
        <v>104850</v>
      </c>
      <c r="T325" s="3">
        <f t="shared" si="230"/>
        <v>111000</v>
      </c>
      <c r="U325" s="3">
        <f t="shared" si="230"/>
        <v>117150</v>
      </c>
      <c r="V325" s="3">
        <f t="shared" si="230"/>
        <v>123300</v>
      </c>
      <c r="W325" s="3">
        <f t="shared" si="230"/>
        <v>129450</v>
      </c>
      <c r="X325" s="3">
        <f t="shared" si="230"/>
        <v>135600</v>
      </c>
    </row>
    <row r="326" spans="1:24" x14ac:dyDescent="0.15">
      <c r="A326" s="24" t="str">
        <f t="shared" si="221"/>
        <v>CMR5/6</v>
      </c>
      <c r="B326" s="1">
        <v>0.75</v>
      </c>
      <c r="C326" s="10" t="str">
        <f t="shared" si="227"/>
        <v>CMR5/60.75</v>
      </c>
      <c r="D326" s="3">
        <f t="shared" si="220"/>
        <v>0</v>
      </c>
      <c r="E326" s="3" t="s">
        <v>9</v>
      </c>
      <c r="F326" s="3" t="s">
        <v>9</v>
      </c>
      <c r="G326" s="3" t="s">
        <v>9</v>
      </c>
      <c r="H326" s="3" t="s">
        <v>9</v>
      </c>
      <c r="I326" s="3" t="s">
        <v>9</v>
      </c>
      <c r="J326" s="3" t="s">
        <v>9</v>
      </c>
      <c r="K326" s="3" t="s">
        <v>9</v>
      </c>
      <c r="L326" s="3" t="s">
        <v>9</v>
      </c>
      <c r="M326" s="3">
        <f>M226*5</f>
        <v>61800</v>
      </c>
      <c r="N326" s="3">
        <f>M326+D325</f>
        <v>67950</v>
      </c>
      <c r="O326" s="3">
        <f>N326+D325</f>
        <v>74100</v>
      </c>
      <c r="P326" s="25">
        <f>O326+D325</f>
        <v>80250</v>
      </c>
      <c r="Q326" s="25">
        <f>P326+D325</f>
        <v>86400</v>
      </c>
      <c r="R326" s="25">
        <f>Q326+D325</f>
        <v>92550</v>
      </c>
      <c r="S326" s="25">
        <f>R326+$D325</f>
        <v>98700</v>
      </c>
      <c r="T326" s="25">
        <f t="shared" ref="T326:X326" si="231">S326+$D325</f>
        <v>104850</v>
      </c>
      <c r="U326" s="25">
        <f t="shared" si="231"/>
        <v>111000</v>
      </c>
      <c r="V326" s="25">
        <f t="shared" si="231"/>
        <v>117150</v>
      </c>
      <c r="W326" s="25">
        <f t="shared" si="231"/>
        <v>123300</v>
      </c>
      <c r="X326" s="25">
        <f t="shared" si="231"/>
        <v>129450</v>
      </c>
    </row>
    <row r="327" spans="1:24" s="9" customFormat="1" x14ac:dyDescent="0.15">
      <c r="A327" s="24" t="str">
        <f t="shared" ref="A327:A337" si="232">A328</f>
        <v>CMR6/6</v>
      </c>
      <c r="B327" s="1">
        <v>3.9968028886505604E-15</v>
      </c>
      <c r="C327" s="10" t="str">
        <f t="shared" si="227"/>
        <v>CMR6/63.99680288865056E-15</v>
      </c>
      <c r="D327" s="4">
        <f t="shared" ref="D327:D338" si="233">D329</f>
        <v>7380</v>
      </c>
      <c r="E327" s="3">
        <f t="shared" ref="E327:G338" si="234">E328+$D327</f>
        <v>184920</v>
      </c>
      <c r="F327" s="3">
        <f t="shared" si="234"/>
        <v>192300</v>
      </c>
      <c r="G327" s="3">
        <f t="shared" si="234"/>
        <v>199680</v>
      </c>
      <c r="H327" s="3" t="s">
        <v>9</v>
      </c>
      <c r="I327" s="3" t="s">
        <v>9</v>
      </c>
      <c r="J327" s="3">
        <f t="shared" ref="J327:X342" si="235">J328+$D327</f>
        <v>259260</v>
      </c>
      <c r="K327" s="3">
        <f t="shared" si="235"/>
        <v>266640</v>
      </c>
      <c r="L327" s="3">
        <f t="shared" si="235"/>
        <v>274020</v>
      </c>
      <c r="M327" s="3">
        <f t="shared" si="235"/>
        <v>313020</v>
      </c>
      <c r="N327" s="3">
        <f t="shared" si="235"/>
        <v>320400</v>
      </c>
      <c r="O327" s="3">
        <f t="shared" si="235"/>
        <v>327780</v>
      </c>
      <c r="P327" s="3">
        <f t="shared" si="235"/>
        <v>335160</v>
      </c>
      <c r="Q327" s="3">
        <f t="shared" si="235"/>
        <v>342540</v>
      </c>
      <c r="R327" s="3">
        <f t="shared" si="235"/>
        <v>349920</v>
      </c>
      <c r="S327" s="3">
        <f t="shared" si="235"/>
        <v>357300</v>
      </c>
      <c r="T327" s="3">
        <f t="shared" si="235"/>
        <v>364680</v>
      </c>
      <c r="U327" s="3">
        <f t="shared" si="235"/>
        <v>372060</v>
      </c>
      <c r="V327" s="3">
        <f t="shared" si="235"/>
        <v>379440</v>
      </c>
      <c r="W327" s="3">
        <f t="shared" si="235"/>
        <v>386820</v>
      </c>
      <c r="X327" s="3">
        <f t="shared" si="235"/>
        <v>394200</v>
      </c>
    </row>
    <row r="328" spans="1:24" s="9" customFormat="1" x14ac:dyDescent="0.15">
      <c r="A328" s="24" t="str">
        <f t="shared" si="232"/>
        <v>CMR6/6</v>
      </c>
      <c r="B328" s="1">
        <v>2.0833333333336999E-2</v>
      </c>
      <c r="C328" s="10" t="str">
        <f t="shared" si="227"/>
        <v>CMR6/60.020833333333337</v>
      </c>
      <c r="D328" s="4">
        <f t="shared" si="233"/>
        <v>7380</v>
      </c>
      <c r="E328" s="3">
        <f t="shared" si="234"/>
        <v>177540</v>
      </c>
      <c r="F328" s="3">
        <f t="shared" si="234"/>
        <v>184920</v>
      </c>
      <c r="G328" s="3">
        <f t="shared" si="234"/>
        <v>192300</v>
      </c>
      <c r="H328" s="3" t="s">
        <v>9</v>
      </c>
      <c r="I328" s="3" t="s">
        <v>9</v>
      </c>
      <c r="J328" s="3">
        <f t="shared" si="235"/>
        <v>251880</v>
      </c>
      <c r="K328" s="3">
        <f t="shared" si="235"/>
        <v>259260</v>
      </c>
      <c r="L328" s="3">
        <f t="shared" si="235"/>
        <v>266640</v>
      </c>
      <c r="M328" s="3">
        <f t="shared" si="235"/>
        <v>305640</v>
      </c>
      <c r="N328" s="3">
        <f t="shared" si="235"/>
        <v>313020</v>
      </c>
      <c r="O328" s="3">
        <f t="shared" si="235"/>
        <v>320400</v>
      </c>
      <c r="P328" s="3">
        <f t="shared" si="235"/>
        <v>327780</v>
      </c>
      <c r="Q328" s="3">
        <f t="shared" si="235"/>
        <v>335160</v>
      </c>
      <c r="R328" s="3">
        <f t="shared" si="235"/>
        <v>342540</v>
      </c>
      <c r="S328" s="3">
        <f t="shared" si="235"/>
        <v>349920</v>
      </c>
      <c r="T328" s="3">
        <f t="shared" si="235"/>
        <v>357300</v>
      </c>
      <c r="U328" s="3">
        <f t="shared" si="235"/>
        <v>364680</v>
      </c>
      <c r="V328" s="3">
        <f t="shared" si="235"/>
        <v>372060</v>
      </c>
      <c r="W328" s="3">
        <f t="shared" si="235"/>
        <v>379440</v>
      </c>
      <c r="X328" s="3">
        <f t="shared" si="235"/>
        <v>386820</v>
      </c>
    </row>
    <row r="329" spans="1:24" s="9" customFormat="1" x14ac:dyDescent="0.15">
      <c r="A329" s="24" t="str">
        <f t="shared" si="232"/>
        <v>CMR6/6</v>
      </c>
      <c r="B329" s="1">
        <v>4.1666666666670002E-2</v>
      </c>
      <c r="C329" s="10" t="str">
        <f t="shared" si="227"/>
        <v>CMR6/60.04166666666667</v>
      </c>
      <c r="D329" s="4">
        <f t="shared" si="233"/>
        <v>7380</v>
      </c>
      <c r="E329" s="3">
        <f t="shared" si="234"/>
        <v>170160</v>
      </c>
      <c r="F329" s="3">
        <f t="shared" si="234"/>
        <v>177540</v>
      </c>
      <c r="G329" s="3">
        <f t="shared" si="234"/>
        <v>184920</v>
      </c>
      <c r="H329" s="3" t="s">
        <v>9</v>
      </c>
      <c r="I329" s="3" t="s">
        <v>9</v>
      </c>
      <c r="J329" s="3">
        <f t="shared" si="235"/>
        <v>244500</v>
      </c>
      <c r="K329" s="3">
        <f t="shared" si="235"/>
        <v>251880</v>
      </c>
      <c r="L329" s="3">
        <f t="shared" si="235"/>
        <v>259260</v>
      </c>
      <c r="M329" s="3">
        <f t="shared" si="235"/>
        <v>298260</v>
      </c>
      <c r="N329" s="3">
        <f t="shared" si="235"/>
        <v>305640</v>
      </c>
      <c r="O329" s="3">
        <f t="shared" si="235"/>
        <v>313020</v>
      </c>
      <c r="P329" s="3">
        <f t="shared" si="235"/>
        <v>320400</v>
      </c>
      <c r="Q329" s="3">
        <f t="shared" si="235"/>
        <v>327780</v>
      </c>
      <c r="R329" s="3">
        <f t="shared" si="235"/>
        <v>335160</v>
      </c>
      <c r="S329" s="3">
        <f t="shared" si="235"/>
        <v>342540</v>
      </c>
      <c r="T329" s="3">
        <f t="shared" si="235"/>
        <v>349920</v>
      </c>
      <c r="U329" s="3">
        <f t="shared" si="235"/>
        <v>357300</v>
      </c>
      <c r="V329" s="3">
        <f t="shared" si="235"/>
        <v>364680</v>
      </c>
      <c r="W329" s="3">
        <f t="shared" si="235"/>
        <v>372060</v>
      </c>
      <c r="X329" s="3">
        <f t="shared" si="235"/>
        <v>379440</v>
      </c>
    </row>
    <row r="330" spans="1:24" s="9" customFormat="1" x14ac:dyDescent="0.15">
      <c r="A330" s="24" t="str">
        <f t="shared" si="232"/>
        <v>CMR6/6</v>
      </c>
      <c r="B330" s="1">
        <v>6.2500000000002998E-2</v>
      </c>
      <c r="C330" s="10" t="str">
        <f t="shared" si="227"/>
        <v>CMR6/60.062500000000003</v>
      </c>
      <c r="D330" s="4">
        <f t="shared" si="233"/>
        <v>7380</v>
      </c>
      <c r="E330" s="3">
        <f t="shared" si="234"/>
        <v>162780</v>
      </c>
      <c r="F330" s="3">
        <f t="shared" si="234"/>
        <v>170160</v>
      </c>
      <c r="G330" s="3">
        <f t="shared" si="234"/>
        <v>177540</v>
      </c>
      <c r="H330" s="3" t="s">
        <v>9</v>
      </c>
      <c r="I330" s="3" t="s">
        <v>9</v>
      </c>
      <c r="J330" s="3">
        <f t="shared" si="235"/>
        <v>237120</v>
      </c>
      <c r="K330" s="3">
        <f t="shared" si="235"/>
        <v>244500</v>
      </c>
      <c r="L330" s="3">
        <f t="shared" si="235"/>
        <v>251880</v>
      </c>
      <c r="M330" s="3">
        <f t="shared" si="235"/>
        <v>290880</v>
      </c>
      <c r="N330" s="3">
        <f t="shared" si="235"/>
        <v>298260</v>
      </c>
      <c r="O330" s="3">
        <f t="shared" si="235"/>
        <v>305640</v>
      </c>
      <c r="P330" s="3">
        <f t="shared" si="235"/>
        <v>313020</v>
      </c>
      <c r="Q330" s="3">
        <f t="shared" si="235"/>
        <v>320400</v>
      </c>
      <c r="R330" s="3">
        <f t="shared" si="235"/>
        <v>327780</v>
      </c>
      <c r="S330" s="3">
        <f t="shared" si="235"/>
        <v>335160</v>
      </c>
      <c r="T330" s="3">
        <f t="shared" si="235"/>
        <v>342540</v>
      </c>
      <c r="U330" s="3">
        <f t="shared" si="235"/>
        <v>349920</v>
      </c>
      <c r="V330" s="3">
        <f t="shared" si="235"/>
        <v>357300</v>
      </c>
      <c r="W330" s="3">
        <f t="shared" si="235"/>
        <v>364680</v>
      </c>
      <c r="X330" s="3">
        <f t="shared" si="235"/>
        <v>372060</v>
      </c>
    </row>
    <row r="331" spans="1:24" s="9" customFormat="1" x14ac:dyDescent="0.15">
      <c r="A331" s="24" t="str">
        <f t="shared" si="232"/>
        <v>CMR6/6</v>
      </c>
      <c r="B331" s="1">
        <v>8.3333333333335993E-2</v>
      </c>
      <c r="C331" s="10" t="str">
        <f t="shared" si="227"/>
        <v>CMR6/60.083333333333336</v>
      </c>
      <c r="D331" s="4">
        <f t="shared" si="233"/>
        <v>7380</v>
      </c>
      <c r="E331" s="3">
        <f t="shared" si="234"/>
        <v>155400</v>
      </c>
      <c r="F331" s="3">
        <f t="shared" si="234"/>
        <v>162780</v>
      </c>
      <c r="G331" s="3">
        <f t="shared" si="234"/>
        <v>170160</v>
      </c>
      <c r="H331" s="3" t="s">
        <v>9</v>
      </c>
      <c r="I331" s="3" t="s">
        <v>9</v>
      </c>
      <c r="J331" s="3">
        <f t="shared" si="235"/>
        <v>229740</v>
      </c>
      <c r="K331" s="3">
        <f t="shared" si="235"/>
        <v>237120</v>
      </c>
      <c r="L331" s="3">
        <f t="shared" si="235"/>
        <v>244500</v>
      </c>
      <c r="M331" s="3">
        <f t="shared" si="235"/>
        <v>283500</v>
      </c>
      <c r="N331" s="3">
        <f t="shared" si="235"/>
        <v>290880</v>
      </c>
      <c r="O331" s="3">
        <f t="shared" si="235"/>
        <v>298260</v>
      </c>
      <c r="P331" s="3">
        <f t="shared" si="235"/>
        <v>305640</v>
      </c>
      <c r="Q331" s="3">
        <f t="shared" si="235"/>
        <v>313020</v>
      </c>
      <c r="R331" s="3">
        <f t="shared" si="235"/>
        <v>320400</v>
      </c>
      <c r="S331" s="3">
        <f t="shared" si="235"/>
        <v>327780</v>
      </c>
      <c r="T331" s="3">
        <f t="shared" si="235"/>
        <v>335160</v>
      </c>
      <c r="U331" s="3">
        <f t="shared" si="235"/>
        <v>342540</v>
      </c>
      <c r="V331" s="3">
        <f t="shared" si="235"/>
        <v>349920</v>
      </c>
      <c r="W331" s="3">
        <f t="shared" si="235"/>
        <v>357300</v>
      </c>
      <c r="X331" s="3">
        <f t="shared" si="235"/>
        <v>364680</v>
      </c>
    </row>
    <row r="332" spans="1:24" s="9" customFormat="1" x14ac:dyDescent="0.15">
      <c r="A332" s="24" t="str">
        <f t="shared" si="232"/>
        <v>CMR6/6</v>
      </c>
      <c r="B332" s="1">
        <v>0.104166666666669</v>
      </c>
      <c r="C332" s="10" t="str">
        <f t="shared" si="227"/>
        <v>CMR6/60.104166666666669</v>
      </c>
      <c r="D332" s="4">
        <f t="shared" si="233"/>
        <v>7380</v>
      </c>
      <c r="E332" s="3">
        <f t="shared" si="234"/>
        <v>148020</v>
      </c>
      <c r="F332" s="3">
        <f t="shared" si="234"/>
        <v>155400</v>
      </c>
      <c r="G332" s="3">
        <f t="shared" si="234"/>
        <v>162780</v>
      </c>
      <c r="H332" s="3" t="s">
        <v>9</v>
      </c>
      <c r="I332" s="3" t="s">
        <v>9</v>
      </c>
      <c r="J332" s="3">
        <f t="shared" si="235"/>
        <v>222360</v>
      </c>
      <c r="K332" s="3">
        <f t="shared" si="235"/>
        <v>229740</v>
      </c>
      <c r="L332" s="3">
        <f t="shared" si="235"/>
        <v>237120</v>
      </c>
      <c r="M332" s="3">
        <f t="shared" si="235"/>
        <v>276120</v>
      </c>
      <c r="N332" s="3">
        <f t="shared" si="235"/>
        <v>283500</v>
      </c>
      <c r="O332" s="3">
        <f t="shared" si="235"/>
        <v>290880</v>
      </c>
      <c r="P332" s="3">
        <f t="shared" si="235"/>
        <v>298260</v>
      </c>
      <c r="Q332" s="3">
        <f t="shared" si="235"/>
        <v>305640</v>
      </c>
      <c r="R332" s="3">
        <f t="shared" si="235"/>
        <v>313020</v>
      </c>
      <c r="S332" s="3">
        <f t="shared" si="235"/>
        <v>320400</v>
      </c>
      <c r="T332" s="3">
        <f t="shared" si="235"/>
        <v>327780</v>
      </c>
      <c r="U332" s="3">
        <f t="shared" si="235"/>
        <v>335160</v>
      </c>
      <c r="V332" s="3">
        <f t="shared" si="235"/>
        <v>342540</v>
      </c>
      <c r="W332" s="3">
        <f t="shared" si="235"/>
        <v>349920</v>
      </c>
      <c r="X332" s="3">
        <f t="shared" si="235"/>
        <v>357300</v>
      </c>
    </row>
    <row r="333" spans="1:24" s="9" customFormat="1" x14ac:dyDescent="0.15">
      <c r="A333" s="24" t="str">
        <f t="shared" si="232"/>
        <v>CMR6/6</v>
      </c>
      <c r="B333" s="1">
        <v>0.125000000000002</v>
      </c>
      <c r="C333" s="10" t="str">
        <f t="shared" si="227"/>
        <v>CMR6/60.125000000000002</v>
      </c>
      <c r="D333" s="4">
        <f t="shared" si="233"/>
        <v>7380</v>
      </c>
      <c r="E333" s="3">
        <f t="shared" si="234"/>
        <v>140640</v>
      </c>
      <c r="F333" s="3">
        <f t="shared" si="234"/>
        <v>148020</v>
      </c>
      <c r="G333" s="3">
        <f t="shared" si="234"/>
        <v>155400</v>
      </c>
      <c r="H333" s="3" t="s">
        <v>9</v>
      </c>
      <c r="I333" s="3" t="s">
        <v>9</v>
      </c>
      <c r="J333" s="3">
        <f t="shared" si="235"/>
        <v>214980</v>
      </c>
      <c r="K333" s="3">
        <f t="shared" si="235"/>
        <v>222360</v>
      </c>
      <c r="L333" s="3">
        <f t="shared" si="235"/>
        <v>229740</v>
      </c>
      <c r="M333" s="3">
        <f t="shared" si="235"/>
        <v>268740</v>
      </c>
      <c r="N333" s="3">
        <f t="shared" si="235"/>
        <v>276120</v>
      </c>
      <c r="O333" s="3">
        <f t="shared" si="235"/>
        <v>283500</v>
      </c>
      <c r="P333" s="3">
        <f t="shared" si="235"/>
        <v>290880</v>
      </c>
      <c r="Q333" s="3">
        <f t="shared" si="235"/>
        <v>298260</v>
      </c>
      <c r="R333" s="3">
        <f t="shared" si="235"/>
        <v>305640</v>
      </c>
      <c r="S333" s="3">
        <f t="shared" si="235"/>
        <v>313020</v>
      </c>
      <c r="T333" s="3">
        <f t="shared" si="235"/>
        <v>320400</v>
      </c>
      <c r="U333" s="3">
        <f t="shared" si="235"/>
        <v>327780</v>
      </c>
      <c r="V333" s="3">
        <f t="shared" si="235"/>
        <v>335160</v>
      </c>
      <c r="W333" s="3">
        <f t="shared" si="235"/>
        <v>342540</v>
      </c>
      <c r="X333" s="3">
        <f t="shared" si="235"/>
        <v>349920</v>
      </c>
    </row>
    <row r="334" spans="1:24" s="9" customFormat="1" x14ac:dyDescent="0.15">
      <c r="A334" s="24" t="str">
        <f t="shared" si="232"/>
        <v>CMR6/6</v>
      </c>
      <c r="B334" s="1">
        <v>0.14583333333333501</v>
      </c>
      <c r="C334" s="10" t="str">
        <f t="shared" si="227"/>
        <v>CMR6/60.145833333333335</v>
      </c>
      <c r="D334" s="4">
        <f t="shared" si="233"/>
        <v>7380</v>
      </c>
      <c r="E334" s="3">
        <f t="shared" si="234"/>
        <v>133260</v>
      </c>
      <c r="F334" s="3">
        <f t="shared" si="234"/>
        <v>140640</v>
      </c>
      <c r="G334" s="3">
        <f t="shared" si="234"/>
        <v>148020</v>
      </c>
      <c r="H334" s="3" t="s">
        <v>9</v>
      </c>
      <c r="I334" s="3" t="s">
        <v>9</v>
      </c>
      <c r="J334" s="3">
        <f t="shared" si="235"/>
        <v>207600</v>
      </c>
      <c r="K334" s="3">
        <f t="shared" si="235"/>
        <v>214980</v>
      </c>
      <c r="L334" s="3">
        <f t="shared" si="235"/>
        <v>222360</v>
      </c>
      <c r="M334" s="3">
        <f t="shared" si="235"/>
        <v>261360</v>
      </c>
      <c r="N334" s="3">
        <f t="shared" si="235"/>
        <v>268740</v>
      </c>
      <c r="O334" s="3">
        <f t="shared" si="235"/>
        <v>276120</v>
      </c>
      <c r="P334" s="3">
        <f t="shared" si="235"/>
        <v>283500</v>
      </c>
      <c r="Q334" s="3">
        <f t="shared" si="235"/>
        <v>290880</v>
      </c>
      <c r="R334" s="3">
        <f t="shared" si="235"/>
        <v>298260</v>
      </c>
      <c r="S334" s="3">
        <f t="shared" si="235"/>
        <v>305640</v>
      </c>
      <c r="T334" s="3">
        <f t="shared" si="235"/>
        <v>313020</v>
      </c>
      <c r="U334" s="3">
        <f t="shared" si="235"/>
        <v>320400</v>
      </c>
      <c r="V334" s="3">
        <f t="shared" si="235"/>
        <v>327780</v>
      </c>
      <c r="W334" s="3">
        <f t="shared" si="235"/>
        <v>335160</v>
      </c>
      <c r="X334" s="3">
        <f t="shared" si="235"/>
        <v>342540</v>
      </c>
    </row>
    <row r="335" spans="1:24" s="9" customFormat="1" x14ac:dyDescent="0.15">
      <c r="A335" s="24" t="str">
        <f t="shared" si="232"/>
        <v>CMR6/6</v>
      </c>
      <c r="B335" s="1">
        <v>0.16666666666666799</v>
      </c>
      <c r="C335" s="10" t="str">
        <f t="shared" si="227"/>
        <v>CMR6/60.166666666666668</v>
      </c>
      <c r="D335" s="4">
        <f t="shared" si="233"/>
        <v>7380</v>
      </c>
      <c r="E335" s="3">
        <f t="shared" si="234"/>
        <v>125880</v>
      </c>
      <c r="F335" s="3">
        <f t="shared" si="234"/>
        <v>133260</v>
      </c>
      <c r="G335" s="3">
        <f t="shared" si="234"/>
        <v>140640</v>
      </c>
      <c r="H335" s="3" t="s">
        <v>9</v>
      </c>
      <c r="I335" s="3" t="s">
        <v>9</v>
      </c>
      <c r="J335" s="3">
        <f t="shared" si="235"/>
        <v>200220</v>
      </c>
      <c r="K335" s="3">
        <f t="shared" si="235"/>
        <v>207600</v>
      </c>
      <c r="L335" s="3">
        <f t="shared" si="235"/>
        <v>214980</v>
      </c>
      <c r="M335" s="3">
        <f t="shared" si="235"/>
        <v>253980</v>
      </c>
      <c r="N335" s="3">
        <f t="shared" si="235"/>
        <v>261360</v>
      </c>
      <c r="O335" s="3">
        <f t="shared" si="235"/>
        <v>268740</v>
      </c>
      <c r="P335" s="3">
        <f t="shared" si="235"/>
        <v>276120</v>
      </c>
      <c r="Q335" s="3">
        <f t="shared" si="235"/>
        <v>283500</v>
      </c>
      <c r="R335" s="3">
        <f t="shared" si="235"/>
        <v>290880</v>
      </c>
      <c r="S335" s="3">
        <f t="shared" si="235"/>
        <v>298260</v>
      </c>
      <c r="T335" s="3">
        <f t="shared" si="235"/>
        <v>305640</v>
      </c>
      <c r="U335" s="3">
        <f t="shared" si="235"/>
        <v>313020</v>
      </c>
      <c r="V335" s="3">
        <f t="shared" si="235"/>
        <v>320400</v>
      </c>
      <c r="W335" s="3">
        <f t="shared" si="235"/>
        <v>327780</v>
      </c>
      <c r="X335" s="3">
        <f t="shared" si="235"/>
        <v>335160</v>
      </c>
    </row>
    <row r="336" spans="1:24" s="9" customFormat="1" x14ac:dyDescent="0.15">
      <c r="A336" s="24" t="str">
        <f t="shared" si="232"/>
        <v>CMR6/6</v>
      </c>
      <c r="B336" s="1">
        <v>0.187500000000001</v>
      </c>
      <c r="C336" s="10" t="str">
        <f t="shared" si="227"/>
        <v>CMR6/60.187500000000001</v>
      </c>
      <c r="D336" s="4">
        <f t="shared" si="233"/>
        <v>7380</v>
      </c>
      <c r="E336" s="3">
        <f t="shared" si="234"/>
        <v>118500</v>
      </c>
      <c r="F336" s="3">
        <f t="shared" si="234"/>
        <v>125880</v>
      </c>
      <c r="G336" s="3">
        <f t="shared" si="234"/>
        <v>133260</v>
      </c>
      <c r="H336" s="3" t="s">
        <v>9</v>
      </c>
      <c r="I336" s="3" t="s">
        <v>9</v>
      </c>
      <c r="J336" s="3">
        <f t="shared" si="235"/>
        <v>192840</v>
      </c>
      <c r="K336" s="3">
        <f t="shared" si="235"/>
        <v>200220</v>
      </c>
      <c r="L336" s="3">
        <f t="shared" si="235"/>
        <v>207600</v>
      </c>
      <c r="M336" s="3">
        <f t="shared" si="235"/>
        <v>246600</v>
      </c>
      <c r="N336" s="3">
        <f t="shared" si="235"/>
        <v>253980</v>
      </c>
      <c r="O336" s="3">
        <f t="shared" si="235"/>
        <v>261360</v>
      </c>
      <c r="P336" s="3">
        <f t="shared" si="235"/>
        <v>268740</v>
      </c>
      <c r="Q336" s="3">
        <f t="shared" si="235"/>
        <v>276120</v>
      </c>
      <c r="R336" s="3">
        <f t="shared" si="235"/>
        <v>283500</v>
      </c>
      <c r="S336" s="3">
        <f t="shared" si="235"/>
        <v>290880</v>
      </c>
      <c r="T336" s="3">
        <f t="shared" si="235"/>
        <v>298260</v>
      </c>
      <c r="U336" s="3">
        <f t="shared" si="235"/>
        <v>305640</v>
      </c>
      <c r="V336" s="3">
        <f t="shared" si="235"/>
        <v>313020</v>
      </c>
      <c r="W336" s="3">
        <f t="shared" si="235"/>
        <v>320400</v>
      </c>
      <c r="X336" s="3">
        <f t="shared" si="235"/>
        <v>327780</v>
      </c>
    </row>
    <row r="337" spans="1:24" s="9" customFormat="1" x14ac:dyDescent="0.15">
      <c r="A337" s="24" t="str">
        <f t="shared" si="232"/>
        <v>CMR6/6</v>
      </c>
      <c r="B337" s="1">
        <v>0.20833333333333401</v>
      </c>
      <c r="C337" s="10" t="str">
        <f t="shared" si="227"/>
        <v>CMR6/60.208333333333334</v>
      </c>
      <c r="D337" s="4">
        <f t="shared" si="233"/>
        <v>7380</v>
      </c>
      <c r="E337" s="3">
        <f t="shared" si="234"/>
        <v>111120</v>
      </c>
      <c r="F337" s="3">
        <f t="shared" si="234"/>
        <v>118500</v>
      </c>
      <c r="G337" s="3">
        <f t="shared" si="234"/>
        <v>125880</v>
      </c>
      <c r="H337" s="3" t="s">
        <v>9</v>
      </c>
      <c r="I337" s="3" t="s">
        <v>9</v>
      </c>
      <c r="J337" s="3">
        <f t="shared" si="235"/>
        <v>185460</v>
      </c>
      <c r="K337" s="3">
        <f t="shared" si="235"/>
        <v>192840</v>
      </c>
      <c r="L337" s="3">
        <f t="shared" si="235"/>
        <v>200220</v>
      </c>
      <c r="M337" s="3">
        <f t="shared" si="235"/>
        <v>239220</v>
      </c>
      <c r="N337" s="3">
        <f>N338+$D337</f>
        <v>246600</v>
      </c>
      <c r="O337" s="3">
        <f t="shared" si="235"/>
        <v>253980</v>
      </c>
      <c r="P337" s="3">
        <f t="shared" si="235"/>
        <v>261360</v>
      </c>
      <c r="Q337" s="3">
        <f t="shared" si="235"/>
        <v>268740</v>
      </c>
      <c r="R337" s="3">
        <f t="shared" si="235"/>
        <v>276120</v>
      </c>
      <c r="S337" s="3">
        <f t="shared" si="235"/>
        <v>283500</v>
      </c>
      <c r="T337" s="3">
        <f t="shared" si="235"/>
        <v>290880</v>
      </c>
      <c r="U337" s="3">
        <f t="shared" si="235"/>
        <v>298260</v>
      </c>
      <c r="V337" s="3">
        <f t="shared" si="235"/>
        <v>305640</v>
      </c>
      <c r="W337" s="3">
        <f t="shared" si="235"/>
        <v>313020</v>
      </c>
      <c r="X337" s="3">
        <f t="shared" si="235"/>
        <v>320400</v>
      </c>
    </row>
    <row r="338" spans="1:24" s="9" customFormat="1" x14ac:dyDescent="0.15">
      <c r="A338" s="24" t="str">
        <f>A339</f>
        <v>CMR6/6</v>
      </c>
      <c r="B338" s="1">
        <v>0.22916666666666699</v>
      </c>
      <c r="C338" s="10" t="str">
        <f t="shared" si="227"/>
        <v>CMR6/60.229166666666667</v>
      </c>
      <c r="D338" s="4">
        <f t="shared" si="233"/>
        <v>7380</v>
      </c>
      <c r="E338" s="3">
        <f t="shared" si="234"/>
        <v>103740</v>
      </c>
      <c r="F338" s="3">
        <f t="shared" si="234"/>
        <v>111120</v>
      </c>
      <c r="G338" s="3">
        <f t="shared" si="234"/>
        <v>118500</v>
      </c>
      <c r="H338" s="3" t="s">
        <v>9</v>
      </c>
      <c r="I338" s="3" t="s">
        <v>9</v>
      </c>
      <c r="J338" s="3">
        <f t="shared" si="235"/>
        <v>178080</v>
      </c>
      <c r="K338" s="3">
        <f t="shared" si="235"/>
        <v>185460</v>
      </c>
      <c r="L338" s="3">
        <f t="shared" si="235"/>
        <v>192840</v>
      </c>
      <c r="M338" s="3">
        <f t="shared" si="235"/>
        <v>231840</v>
      </c>
      <c r="N338" s="3">
        <f t="shared" si="235"/>
        <v>239220</v>
      </c>
      <c r="O338" s="3">
        <f t="shared" si="235"/>
        <v>246600</v>
      </c>
      <c r="P338" s="3">
        <f t="shared" si="235"/>
        <v>253980</v>
      </c>
      <c r="Q338" s="3">
        <f t="shared" si="235"/>
        <v>261360</v>
      </c>
      <c r="R338" s="3">
        <f t="shared" si="235"/>
        <v>268740</v>
      </c>
      <c r="S338" s="3">
        <f t="shared" si="235"/>
        <v>276120</v>
      </c>
      <c r="T338" s="3">
        <f t="shared" si="235"/>
        <v>283500</v>
      </c>
      <c r="U338" s="3">
        <f t="shared" si="235"/>
        <v>290880</v>
      </c>
      <c r="V338" s="3">
        <f t="shared" si="235"/>
        <v>298260</v>
      </c>
      <c r="W338" s="3">
        <f t="shared" si="235"/>
        <v>305640</v>
      </c>
      <c r="X338" s="3">
        <f t="shared" si="235"/>
        <v>313020</v>
      </c>
    </row>
    <row r="339" spans="1:24" x14ac:dyDescent="0.15">
      <c r="A339" s="23" t="s">
        <v>309</v>
      </c>
      <c r="B339" s="1">
        <v>0.25</v>
      </c>
      <c r="C339" s="10" t="str">
        <f t="shared" si="227"/>
        <v>CMR6/60.25</v>
      </c>
      <c r="D339" s="3">
        <f>D214*6</f>
        <v>7380</v>
      </c>
      <c r="E339" s="3">
        <f>E214*6</f>
        <v>96360</v>
      </c>
      <c r="F339" s="3">
        <f t="shared" ref="F339:M339" si="236">F214*6</f>
        <v>103740</v>
      </c>
      <c r="G339" s="3">
        <f t="shared" si="236"/>
        <v>111120</v>
      </c>
      <c r="H339" s="3" t="s">
        <v>9</v>
      </c>
      <c r="I339" s="3" t="s">
        <v>9</v>
      </c>
      <c r="J339" s="3">
        <f t="shared" si="236"/>
        <v>170700</v>
      </c>
      <c r="K339" s="3">
        <f t="shared" si="236"/>
        <v>178080</v>
      </c>
      <c r="L339" s="3">
        <f t="shared" si="236"/>
        <v>185460</v>
      </c>
      <c r="M339" s="3">
        <f t="shared" si="236"/>
        <v>224460</v>
      </c>
      <c r="N339" s="3">
        <f>N340+$D339</f>
        <v>231840</v>
      </c>
      <c r="O339" s="3">
        <f t="shared" si="235"/>
        <v>239220</v>
      </c>
      <c r="P339" s="3">
        <f t="shared" si="235"/>
        <v>246600</v>
      </c>
      <c r="Q339" s="3">
        <f t="shared" si="235"/>
        <v>253980</v>
      </c>
      <c r="R339" s="3">
        <f t="shared" si="235"/>
        <v>261360</v>
      </c>
      <c r="S339" s="3">
        <f t="shared" si="235"/>
        <v>268740</v>
      </c>
      <c r="T339" s="3">
        <f t="shared" si="235"/>
        <v>276120</v>
      </c>
      <c r="U339" s="3">
        <f t="shared" si="235"/>
        <v>283500</v>
      </c>
      <c r="V339" s="3">
        <f t="shared" si="235"/>
        <v>290880</v>
      </c>
      <c r="W339" s="3">
        <f t="shared" si="235"/>
        <v>298260</v>
      </c>
      <c r="X339" s="3">
        <f t="shared" si="235"/>
        <v>305640</v>
      </c>
    </row>
    <row r="340" spans="1:24" x14ac:dyDescent="0.15">
      <c r="A340" s="24" t="str">
        <f>A339</f>
        <v>CMR6/6</v>
      </c>
      <c r="B340" s="1">
        <v>0.27083333333333298</v>
      </c>
      <c r="C340" s="10" t="str">
        <f t="shared" si="227"/>
        <v>CMR6/60.270833333333333</v>
      </c>
      <c r="D340" s="3">
        <f t="shared" ref="D340:M341" si="237">D215*6</f>
        <v>7380</v>
      </c>
      <c r="E340" s="3">
        <f t="shared" si="237"/>
        <v>88980</v>
      </c>
      <c r="F340" s="3">
        <f t="shared" si="237"/>
        <v>96360</v>
      </c>
      <c r="G340" s="3">
        <f t="shared" si="237"/>
        <v>103740</v>
      </c>
      <c r="H340" s="3" t="s">
        <v>9</v>
      </c>
      <c r="I340" s="3" t="s">
        <v>9</v>
      </c>
      <c r="J340" s="3">
        <f t="shared" si="237"/>
        <v>163320</v>
      </c>
      <c r="K340" s="3">
        <f t="shared" si="237"/>
        <v>170700</v>
      </c>
      <c r="L340" s="3">
        <f t="shared" si="237"/>
        <v>178080</v>
      </c>
      <c r="M340" s="3">
        <f t="shared" si="237"/>
        <v>217080</v>
      </c>
      <c r="N340" s="3">
        <f t="shared" ref="N340" si="238">N341+$D340</f>
        <v>224460</v>
      </c>
      <c r="O340" s="3">
        <f t="shared" si="235"/>
        <v>231840</v>
      </c>
      <c r="P340" s="3">
        <f t="shared" si="235"/>
        <v>239220</v>
      </c>
      <c r="Q340" s="3">
        <f t="shared" si="235"/>
        <v>246600</v>
      </c>
      <c r="R340" s="3">
        <f t="shared" si="235"/>
        <v>253980</v>
      </c>
      <c r="S340" s="3">
        <f t="shared" si="235"/>
        <v>261360</v>
      </c>
      <c r="T340" s="3">
        <f t="shared" si="235"/>
        <v>268740</v>
      </c>
      <c r="U340" s="3">
        <f t="shared" si="235"/>
        <v>276120</v>
      </c>
      <c r="V340" s="3">
        <f t="shared" si="235"/>
        <v>283500</v>
      </c>
      <c r="W340" s="3">
        <f t="shared" si="235"/>
        <v>290880</v>
      </c>
      <c r="X340" s="3">
        <f t="shared" si="235"/>
        <v>298260</v>
      </c>
    </row>
    <row r="341" spans="1:24" x14ac:dyDescent="0.15">
      <c r="A341" s="24" t="str">
        <f>A340</f>
        <v>CMR6/6</v>
      </c>
      <c r="B341" s="1">
        <v>0.29166666666666669</v>
      </c>
      <c r="C341" s="10" t="str">
        <f t="shared" si="227"/>
        <v>CMR6/60.291666666666667</v>
      </c>
      <c r="D341" s="3">
        <f>D216*6</f>
        <v>7380</v>
      </c>
      <c r="E341" s="3">
        <f>E216*6</f>
        <v>81600</v>
      </c>
      <c r="F341" s="3">
        <f t="shared" si="237"/>
        <v>88980</v>
      </c>
      <c r="G341" s="3">
        <f t="shared" si="237"/>
        <v>96360</v>
      </c>
      <c r="H341" s="3" t="s">
        <v>9</v>
      </c>
      <c r="I341" s="3" t="s">
        <v>9</v>
      </c>
      <c r="J341" s="3">
        <f t="shared" si="237"/>
        <v>155940</v>
      </c>
      <c r="K341" s="3">
        <f t="shared" si="237"/>
        <v>163320</v>
      </c>
      <c r="L341" s="3">
        <f t="shared" si="237"/>
        <v>170700</v>
      </c>
      <c r="M341" s="3">
        <f t="shared" si="237"/>
        <v>209700</v>
      </c>
      <c r="N341" s="3">
        <f>N342+$D341</f>
        <v>217080</v>
      </c>
      <c r="O341" s="3">
        <f t="shared" si="235"/>
        <v>224460</v>
      </c>
      <c r="P341" s="3">
        <f t="shared" si="235"/>
        <v>231840</v>
      </c>
      <c r="Q341" s="3">
        <f t="shared" si="235"/>
        <v>239220</v>
      </c>
      <c r="R341" s="3">
        <f t="shared" si="235"/>
        <v>246600</v>
      </c>
      <c r="S341" s="3">
        <f t="shared" si="235"/>
        <v>253980</v>
      </c>
      <c r="T341" s="3">
        <f t="shared" si="235"/>
        <v>261360</v>
      </c>
      <c r="U341" s="3">
        <f t="shared" si="235"/>
        <v>268740</v>
      </c>
      <c r="V341" s="3">
        <f t="shared" si="235"/>
        <v>276120</v>
      </c>
      <c r="W341" s="3">
        <f t="shared" si="235"/>
        <v>283500</v>
      </c>
      <c r="X341" s="3">
        <f t="shared" si="235"/>
        <v>290880</v>
      </c>
    </row>
    <row r="342" spans="1:24" x14ac:dyDescent="0.15">
      <c r="A342" s="24" t="str">
        <f>A341</f>
        <v>CMR6/6</v>
      </c>
      <c r="B342" s="1">
        <v>0.3125</v>
      </c>
      <c r="C342" s="10" t="str">
        <f t="shared" si="227"/>
        <v>CMR6/60.3125</v>
      </c>
      <c r="D342" s="3">
        <f t="shared" ref="D342:M351" si="239">D217*6</f>
        <v>7380</v>
      </c>
      <c r="E342" s="3">
        <f t="shared" si="239"/>
        <v>74220</v>
      </c>
      <c r="F342" s="3">
        <f t="shared" si="239"/>
        <v>81600</v>
      </c>
      <c r="G342" s="3">
        <f t="shared" si="239"/>
        <v>88980</v>
      </c>
      <c r="H342" s="3" t="s">
        <v>9</v>
      </c>
      <c r="I342" s="3" t="s">
        <v>9</v>
      </c>
      <c r="J342" s="3">
        <f t="shared" si="239"/>
        <v>148560</v>
      </c>
      <c r="K342" s="3">
        <f t="shared" si="239"/>
        <v>155940</v>
      </c>
      <c r="L342" s="3">
        <f t="shared" si="239"/>
        <v>163320</v>
      </c>
      <c r="M342" s="3">
        <f t="shared" si="239"/>
        <v>202320</v>
      </c>
      <c r="N342" s="3">
        <f>N343+$D342</f>
        <v>209700</v>
      </c>
      <c r="O342" s="3">
        <f t="shared" si="235"/>
        <v>217080</v>
      </c>
      <c r="P342" s="3">
        <f t="shared" si="235"/>
        <v>224460</v>
      </c>
      <c r="Q342" s="3">
        <f t="shared" si="235"/>
        <v>231840</v>
      </c>
      <c r="R342" s="3">
        <f t="shared" si="235"/>
        <v>239220</v>
      </c>
      <c r="S342" s="3">
        <f t="shared" si="235"/>
        <v>246600</v>
      </c>
      <c r="T342" s="3">
        <f t="shared" si="235"/>
        <v>253980</v>
      </c>
      <c r="U342" s="3">
        <f t="shared" si="235"/>
        <v>261360</v>
      </c>
      <c r="V342" s="3">
        <f t="shared" si="235"/>
        <v>268740</v>
      </c>
      <c r="W342" s="3">
        <f t="shared" si="235"/>
        <v>276120</v>
      </c>
      <c r="X342" s="3">
        <f t="shared" si="235"/>
        <v>283500</v>
      </c>
    </row>
    <row r="343" spans="1:24" x14ac:dyDescent="0.15">
      <c r="A343" s="24" t="str">
        <f t="shared" ref="A343:A351" si="240">A342</f>
        <v>CMR6/6</v>
      </c>
      <c r="B343" s="1">
        <v>0.33333333333333298</v>
      </c>
      <c r="C343" s="10" t="str">
        <f t="shared" si="227"/>
        <v>CMR6/60.333333333333333</v>
      </c>
      <c r="D343" s="3">
        <f t="shared" si="239"/>
        <v>5520</v>
      </c>
      <c r="E343" s="3">
        <f t="shared" si="239"/>
        <v>66840</v>
      </c>
      <c r="F343" s="3">
        <f t="shared" si="239"/>
        <v>74220</v>
      </c>
      <c r="G343" s="3">
        <f t="shared" si="239"/>
        <v>81600</v>
      </c>
      <c r="H343" s="3" t="s">
        <v>9</v>
      </c>
      <c r="I343" s="3" t="s">
        <v>9</v>
      </c>
      <c r="J343" s="3">
        <f t="shared" si="239"/>
        <v>141180</v>
      </c>
      <c r="K343" s="3">
        <f t="shared" si="239"/>
        <v>148560</v>
      </c>
      <c r="L343" s="3">
        <f t="shared" si="239"/>
        <v>155940</v>
      </c>
      <c r="M343" s="3">
        <f t="shared" si="239"/>
        <v>194940</v>
      </c>
      <c r="N343" s="3">
        <f>N344+$D343</f>
        <v>202320</v>
      </c>
      <c r="O343" s="3">
        <f t="shared" ref="O343:X343" si="241">O344+$D343</f>
        <v>209700</v>
      </c>
      <c r="P343" s="3">
        <f t="shared" si="241"/>
        <v>217080</v>
      </c>
      <c r="Q343" s="3">
        <f t="shared" si="241"/>
        <v>224460</v>
      </c>
      <c r="R343" s="3">
        <f t="shared" si="241"/>
        <v>231840</v>
      </c>
      <c r="S343" s="3">
        <f t="shared" si="241"/>
        <v>239220</v>
      </c>
      <c r="T343" s="3">
        <f t="shared" si="241"/>
        <v>246600</v>
      </c>
      <c r="U343" s="3">
        <f t="shared" si="241"/>
        <v>253980</v>
      </c>
      <c r="V343" s="3">
        <f t="shared" si="241"/>
        <v>261360</v>
      </c>
      <c r="W343" s="3">
        <f t="shared" si="241"/>
        <v>268740</v>
      </c>
      <c r="X343" s="3">
        <f t="shared" si="241"/>
        <v>276120</v>
      </c>
    </row>
    <row r="344" spans="1:24" x14ac:dyDescent="0.15">
      <c r="A344" s="24" t="str">
        <f t="shared" si="240"/>
        <v>CMR6/6</v>
      </c>
      <c r="B344" s="1">
        <v>0.35416666666666702</v>
      </c>
      <c r="C344" s="10" t="str">
        <f t="shared" si="227"/>
        <v>CMR6/60.354166666666667</v>
      </c>
      <c r="D344" s="3">
        <f t="shared" si="239"/>
        <v>5520</v>
      </c>
      <c r="E344" s="3">
        <f t="shared" si="239"/>
        <v>61320</v>
      </c>
      <c r="F344" s="3">
        <f t="shared" si="239"/>
        <v>68700</v>
      </c>
      <c r="G344" s="3">
        <f t="shared" si="239"/>
        <v>76080</v>
      </c>
      <c r="H344" s="3" t="s">
        <v>9</v>
      </c>
      <c r="I344" s="3" t="s">
        <v>9</v>
      </c>
      <c r="J344" s="3">
        <f t="shared" si="239"/>
        <v>135660</v>
      </c>
      <c r="K344" s="3">
        <f t="shared" si="239"/>
        <v>143040</v>
      </c>
      <c r="L344" s="3">
        <f t="shared" si="239"/>
        <v>150420</v>
      </c>
      <c r="M344" s="3">
        <f t="shared" si="239"/>
        <v>189420</v>
      </c>
      <c r="N344" s="3">
        <f t="shared" ref="N344:X344" si="242">N345+$D344</f>
        <v>196800</v>
      </c>
      <c r="O344" s="3">
        <f t="shared" si="242"/>
        <v>204180</v>
      </c>
      <c r="P344" s="3">
        <f t="shared" si="242"/>
        <v>211560</v>
      </c>
      <c r="Q344" s="3">
        <f t="shared" si="242"/>
        <v>218940</v>
      </c>
      <c r="R344" s="3">
        <f t="shared" si="242"/>
        <v>226320</v>
      </c>
      <c r="S344" s="3">
        <f t="shared" si="242"/>
        <v>233700</v>
      </c>
      <c r="T344" s="3">
        <f t="shared" si="242"/>
        <v>241080</v>
      </c>
      <c r="U344" s="3">
        <f t="shared" si="242"/>
        <v>248460</v>
      </c>
      <c r="V344" s="3">
        <f t="shared" si="242"/>
        <v>255840</v>
      </c>
      <c r="W344" s="3">
        <f t="shared" si="242"/>
        <v>263220</v>
      </c>
      <c r="X344" s="3">
        <f t="shared" si="242"/>
        <v>270600</v>
      </c>
    </row>
    <row r="345" spans="1:24" x14ac:dyDescent="0.15">
      <c r="A345" s="24" t="str">
        <f t="shared" si="240"/>
        <v>CMR6/6</v>
      </c>
      <c r="B345" s="1">
        <v>0.375</v>
      </c>
      <c r="C345" s="10" t="str">
        <f t="shared" si="227"/>
        <v>CMR6/60.375</v>
      </c>
      <c r="D345" s="3">
        <f t="shared" si="239"/>
        <v>0</v>
      </c>
      <c r="E345" s="3">
        <f t="shared" si="239"/>
        <v>55800</v>
      </c>
      <c r="F345" s="3">
        <f t="shared" si="239"/>
        <v>63180</v>
      </c>
      <c r="G345" s="3">
        <f t="shared" si="239"/>
        <v>70560</v>
      </c>
      <c r="H345" s="3" t="s">
        <v>9</v>
      </c>
      <c r="I345" s="3" t="s">
        <v>9</v>
      </c>
      <c r="J345" s="3">
        <f t="shared" si="239"/>
        <v>130140</v>
      </c>
      <c r="K345" s="3">
        <f t="shared" si="239"/>
        <v>137520</v>
      </c>
      <c r="L345" s="3">
        <f t="shared" si="239"/>
        <v>144900</v>
      </c>
      <c r="M345" s="3">
        <f t="shared" si="239"/>
        <v>183900</v>
      </c>
      <c r="N345" s="25">
        <f>M345+$D349</f>
        <v>191280</v>
      </c>
      <c r="O345" s="25">
        <f>N345+$D349</f>
        <v>198660</v>
      </c>
      <c r="P345" s="25">
        <f>O345+$D349</f>
        <v>206040</v>
      </c>
      <c r="Q345" s="25">
        <f t="shared" ref="Q345:V345" si="243">P345+$D349</f>
        <v>213420</v>
      </c>
      <c r="R345" s="25">
        <f t="shared" si="243"/>
        <v>220800</v>
      </c>
      <c r="S345" s="25">
        <f t="shared" si="243"/>
        <v>228180</v>
      </c>
      <c r="T345" s="25">
        <f t="shared" si="243"/>
        <v>235560</v>
      </c>
      <c r="U345" s="25">
        <f t="shared" si="243"/>
        <v>242940</v>
      </c>
      <c r="V345" s="25">
        <f t="shared" si="243"/>
        <v>250320</v>
      </c>
      <c r="W345" s="25">
        <f>V345+$D349</f>
        <v>257700</v>
      </c>
      <c r="X345" s="25">
        <f t="shared" ref="X345" si="244">W345+$D349</f>
        <v>265080</v>
      </c>
    </row>
    <row r="346" spans="1:24" x14ac:dyDescent="0.15">
      <c r="A346" s="24" t="str">
        <f t="shared" si="240"/>
        <v>CMR6/6</v>
      </c>
      <c r="B346" s="1">
        <v>0.5</v>
      </c>
      <c r="C346" s="10" t="str">
        <f t="shared" si="227"/>
        <v>CMR6/60.5</v>
      </c>
      <c r="D346" s="3">
        <f t="shared" si="239"/>
        <v>7380</v>
      </c>
      <c r="E346" s="3" t="s">
        <v>9</v>
      </c>
      <c r="F346" s="3" t="s">
        <v>9</v>
      </c>
      <c r="G346" s="3" t="s">
        <v>9</v>
      </c>
      <c r="H346" s="3" t="s">
        <v>9</v>
      </c>
      <c r="I346" s="3" t="s">
        <v>9</v>
      </c>
      <c r="J346" s="3">
        <f t="shared" si="239"/>
        <v>89100</v>
      </c>
      <c r="K346" s="3">
        <f t="shared" si="239"/>
        <v>96480</v>
      </c>
      <c r="L346" s="3">
        <f t="shared" si="239"/>
        <v>103860</v>
      </c>
      <c r="M346" s="3">
        <f t="shared" si="239"/>
        <v>163260</v>
      </c>
      <c r="N346" s="3">
        <f t="shared" ref="N346:X347" si="245">N347+$D346</f>
        <v>170640</v>
      </c>
      <c r="O346" s="3">
        <f t="shared" si="245"/>
        <v>178020</v>
      </c>
      <c r="P346" s="3">
        <f t="shared" si="245"/>
        <v>185400</v>
      </c>
      <c r="Q346" s="3">
        <f t="shared" si="245"/>
        <v>192780</v>
      </c>
      <c r="R346" s="3">
        <f t="shared" si="245"/>
        <v>200160</v>
      </c>
      <c r="S346" s="3">
        <f t="shared" si="245"/>
        <v>207540</v>
      </c>
      <c r="T346" s="3">
        <f t="shared" si="245"/>
        <v>214920</v>
      </c>
      <c r="U346" s="3">
        <f t="shared" si="245"/>
        <v>222300</v>
      </c>
      <c r="V346" s="3">
        <f t="shared" si="245"/>
        <v>229680</v>
      </c>
      <c r="W346" s="3">
        <f t="shared" si="245"/>
        <v>237060</v>
      </c>
      <c r="X346" s="3">
        <f t="shared" si="245"/>
        <v>244440</v>
      </c>
    </row>
    <row r="347" spans="1:24" x14ac:dyDescent="0.15">
      <c r="A347" s="24" t="str">
        <f t="shared" si="240"/>
        <v>CMR6/6</v>
      </c>
      <c r="B347" s="1">
        <v>0.52083333333333304</v>
      </c>
      <c r="C347" s="10" t="str">
        <f t="shared" si="227"/>
        <v>CMR6/60.520833333333333</v>
      </c>
      <c r="D347" s="3">
        <f t="shared" si="239"/>
        <v>7380</v>
      </c>
      <c r="E347" s="3" t="s">
        <v>9</v>
      </c>
      <c r="F347" s="3" t="s">
        <v>9</v>
      </c>
      <c r="G347" s="3" t="s">
        <v>9</v>
      </c>
      <c r="H347" s="3" t="s">
        <v>9</v>
      </c>
      <c r="I347" s="3" t="s">
        <v>9</v>
      </c>
      <c r="J347" s="3">
        <f t="shared" si="239"/>
        <v>81720</v>
      </c>
      <c r="K347" s="3">
        <f t="shared" si="239"/>
        <v>89100</v>
      </c>
      <c r="L347" s="3">
        <f t="shared" si="239"/>
        <v>96480</v>
      </c>
      <c r="M347" s="3">
        <f t="shared" si="239"/>
        <v>155880</v>
      </c>
      <c r="N347" s="3">
        <f t="shared" si="245"/>
        <v>163260</v>
      </c>
      <c r="O347" s="3">
        <f t="shared" si="245"/>
        <v>170640</v>
      </c>
      <c r="P347" s="3">
        <f t="shared" si="245"/>
        <v>178020</v>
      </c>
      <c r="Q347" s="3">
        <f t="shared" si="245"/>
        <v>185400</v>
      </c>
      <c r="R347" s="3">
        <f t="shared" si="245"/>
        <v>192780</v>
      </c>
      <c r="S347" s="3">
        <f t="shared" si="245"/>
        <v>200160</v>
      </c>
      <c r="T347" s="3">
        <f t="shared" si="245"/>
        <v>207540</v>
      </c>
      <c r="U347" s="3">
        <f t="shared" si="245"/>
        <v>214920</v>
      </c>
      <c r="V347" s="3">
        <f t="shared" si="245"/>
        <v>222300</v>
      </c>
      <c r="W347" s="3">
        <f t="shared" si="245"/>
        <v>229680</v>
      </c>
      <c r="X347" s="3">
        <f t="shared" si="245"/>
        <v>237060</v>
      </c>
    </row>
    <row r="348" spans="1:24" x14ac:dyDescent="0.15">
      <c r="A348" s="24" t="str">
        <f t="shared" si="240"/>
        <v>CMR6/6</v>
      </c>
      <c r="B348" s="1">
        <v>0.54166666666666696</v>
      </c>
      <c r="C348" s="10" t="str">
        <f t="shared" si="227"/>
        <v>CMR6/60.541666666666667</v>
      </c>
      <c r="D348" s="3">
        <f t="shared" si="239"/>
        <v>0</v>
      </c>
      <c r="E348" s="3" t="s">
        <v>9</v>
      </c>
      <c r="F348" s="3" t="s">
        <v>9</v>
      </c>
      <c r="G348" s="3" t="s">
        <v>9</v>
      </c>
      <c r="H348" s="3" t="s">
        <v>9</v>
      </c>
      <c r="I348" s="3" t="s">
        <v>9</v>
      </c>
      <c r="J348" s="3">
        <f t="shared" si="239"/>
        <v>74340</v>
      </c>
      <c r="K348" s="3">
        <f t="shared" si="239"/>
        <v>81720</v>
      </c>
      <c r="L348" s="3">
        <f t="shared" si="239"/>
        <v>89100</v>
      </c>
      <c r="M348" s="3">
        <f t="shared" si="239"/>
        <v>148500</v>
      </c>
      <c r="N348" s="25">
        <f t="shared" ref="N348:X348" si="246">M348+$D349</f>
        <v>155880</v>
      </c>
      <c r="O348" s="25">
        <f t="shared" si="246"/>
        <v>163260</v>
      </c>
      <c r="P348" s="25">
        <f t="shared" si="246"/>
        <v>170640</v>
      </c>
      <c r="Q348" s="25">
        <f t="shared" si="246"/>
        <v>178020</v>
      </c>
      <c r="R348" s="25">
        <f t="shared" si="246"/>
        <v>185400</v>
      </c>
      <c r="S348" s="25">
        <f t="shared" si="246"/>
        <v>192780</v>
      </c>
      <c r="T348" s="25">
        <f t="shared" si="246"/>
        <v>200160</v>
      </c>
      <c r="U348" s="25">
        <f t="shared" si="246"/>
        <v>207540</v>
      </c>
      <c r="V348" s="25">
        <f t="shared" si="246"/>
        <v>214920</v>
      </c>
      <c r="W348" s="25">
        <f t="shared" si="246"/>
        <v>222300</v>
      </c>
      <c r="X348" s="25">
        <f t="shared" si="246"/>
        <v>229680</v>
      </c>
    </row>
    <row r="349" spans="1:24" x14ac:dyDescent="0.15">
      <c r="A349" s="24" t="str">
        <f t="shared" si="240"/>
        <v>CMR6/6</v>
      </c>
      <c r="B349" s="1">
        <v>0.70833333333333304</v>
      </c>
      <c r="C349" s="10" t="str">
        <f t="shared" si="227"/>
        <v>CMR6/60.708333333333333</v>
      </c>
      <c r="D349" s="3">
        <f t="shared" si="239"/>
        <v>7380</v>
      </c>
      <c r="E349" s="3" t="s">
        <v>9</v>
      </c>
      <c r="F349" s="3" t="s">
        <v>9</v>
      </c>
      <c r="G349" s="3" t="s">
        <v>9</v>
      </c>
      <c r="H349" s="3" t="s">
        <v>9</v>
      </c>
      <c r="I349" s="3" t="s">
        <v>9</v>
      </c>
      <c r="J349" s="3" t="s">
        <v>9</v>
      </c>
      <c r="K349" s="3" t="s">
        <v>9</v>
      </c>
      <c r="L349" s="3" t="s">
        <v>9</v>
      </c>
      <c r="M349" s="3">
        <f t="shared" si="239"/>
        <v>88920</v>
      </c>
      <c r="N349" s="3">
        <f>N350+$D349</f>
        <v>96300</v>
      </c>
      <c r="O349" s="3">
        <f t="shared" ref="O349:X349" si="247">O350+$D349</f>
        <v>103680</v>
      </c>
      <c r="P349" s="3">
        <f t="shared" si="247"/>
        <v>111060</v>
      </c>
      <c r="Q349" s="3">
        <f t="shared" si="247"/>
        <v>118440</v>
      </c>
      <c r="R349" s="3">
        <f t="shared" si="247"/>
        <v>125820</v>
      </c>
      <c r="S349" s="3">
        <f t="shared" si="247"/>
        <v>133200</v>
      </c>
      <c r="T349" s="3">
        <f t="shared" si="247"/>
        <v>140580</v>
      </c>
      <c r="U349" s="3">
        <f t="shared" si="247"/>
        <v>147960</v>
      </c>
      <c r="V349" s="3">
        <f t="shared" si="247"/>
        <v>155340</v>
      </c>
      <c r="W349" s="3">
        <f t="shared" si="247"/>
        <v>162720</v>
      </c>
      <c r="X349" s="3">
        <f t="shared" si="247"/>
        <v>170100</v>
      </c>
    </row>
    <row r="350" spans="1:24" x14ac:dyDescent="0.15">
      <c r="A350" s="24" t="str">
        <f t="shared" si="240"/>
        <v>CMR6/6</v>
      </c>
      <c r="B350" s="1">
        <v>0.72916666666666696</v>
      </c>
      <c r="C350" s="10" t="str">
        <f t="shared" si="227"/>
        <v>CMR6/60.729166666666667</v>
      </c>
      <c r="D350" s="3">
        <f t="shared" si="239"/>
        <v>7380</v>
      </c>
      <c r="E350" s="3" t="s">
        <v>9</v>
      </c>
      <c r="F350" s="3" t="s">
        <v>9</v>
      </c>
      <c r="G350" s="3" t="s">
        <v>9</v>
      </c>
      <c r="H350" s="3" t="s">
        <v>9</v>
      </c>
      <c r="I350" s="3" t="s">
        <v>9</v>
      </c>
      <c r="J350" s="3" t="s">
        <v>9</v>
      </c>
      <c r="K350" s="3" t="s">
        <v>9</v>
      </c>
      <c r="L350" s="3" t="s">
        <v>9</v>
      </c>
      <c r="M350" s="3">
        <f t="shared" si="239"/>
        <v>81540</v>
      </c>
      <c r="N350" s="3">
        <f t="shared" ref="N350:X350" si="248">N351+$D350</f>
        <v>88920</v>
      </c>
      <c r="O350" s="3">
        <f t="shared" si="248"/>
        <v>96300</v>
      </c>
      <c r="P350" s="3">
        <f t="shared" si="248"/>
        <v>103680</v>
      </c>
      <c r="Q350" s="3">
        <f t="shared" si="248"/>
        <v>111060</v>
      </c>
      <c r="R350" s="3">
        <f t="shared" si="248"/>
        <v>118440</v>
      </c>
      <c r="S350" s="3">
        <f t="shared" si="248"/>
        <v>125820</v>
      </c>
      <c r="T350" s="3">
        <f t="shared" si="248"/>
        <v>133200</v>
      </c>
      <c r="U350" s="3">
        <f t="shared" si="248"/>
        <v>140580</v>
      </c>
      <c r="V350" s="3">
        <f t="shared" si="248"/>
        <v>147960</v>
      </c>
      <c r="W350" s="3">
        <f t="shared" si="248"/>
        <v>155340</v>
      </c>
      <c r="X350" s="3">
        <f t="shared" si="248"/>
        <v>162720</v>
      </c>
    </row>
    <row r="351" spans="1:24" x14ac:dyDescent="0.15">
      <c r="A351" s="24" t="str">
        <f t="shared" si="240"/>
        <v>CMR6/6</v>
      </c>
      <c r="B351" s="1">
        <v>0.75</v>
      </c>
      <c r="C351" s="10" t="str">
        <f t="shared" si="227"/>
        <v>CMR6/60.75</v>
      </c>
      <c r="D351" s="3">
        <f t="shared" si="239"/>
        <v>0</v>
      </c>
      <c r="E351" s="3" t="s">
        <v>9</v>
      </c>
      <c r="F351" s="3" t="s">
        <v>9</v>
      </c>
      <c r="G351" s="3" t="s">
        <v>9</v>
      </c>
      <c r="H351" s="3" t="s">
        <v>9</v>
      </c>
      <c r="I351" s="3" t="s">
        <v>9</v>
      </c>
      <c r="J351" s="3" t="s">
        <v>9</v>
      </c>
      <c r="K351" s="3" t="s">
        <v>9</v>
      </c>
      <c r="L351" s="3" t="s">
        <v>9</v>
      </c>
      <c r="M351" s="3">
        <f t="shared" si="239"/>
        <v>74160</v>
      </c>
      <c r="N351" s="3">
        <f>M351+D350</f>
        <v>81540</v>
      </c>
      <c r="O351" s="3">
        <f>N351+D350</f>
        <v>88920</v>
      </c>
      <c r="P351" s="25">
        <f>O351+D350</f>
        <v>96300</v>
      </c>
      <c r="Q351" s="25">
        <f>P351+D350</f>
        <v>103680</v>
      </c>
      <c r="R351" s="25">
        <f>Q351+D350</f>
        <v>111060</v>
      </c>
      <c r="S351" s="25">
        <f>R351+$D350</f>
        <v>118440</v>
      </c>
      <c r="T351" s="25">
        <f t="shared" ref="T351:X351" si="249">S351+$D350</f>
        <v>125820</v>
      </c>
      <c r="U351" s="25">
        <f t="shared" si="249"/>
        <v>133200</v>
      </c>
      <c r="V351" s="25">
        <f t="shared" si="249"/>
        <v>140580</v>
      </c>
      <c r="W351" s="25">
        <f t="shared" si="249"/>
        <v>147960</v>
      </c>
      <c r="X351" s="25">
        <f t="shared" si="249"/>
        <v>155340</v>
      </c>
    </row>
    <row r="352" spans="1:24" s="9" customFormat="1" x14ac:dyDescent="0.15">
      <c r="A352" s="24" t="str">
        <f t="shared" ref="A352:A362" si="250">A353</f>
        <v>CMR: Lobby</v>
      </c>
      <c r="B352" s="1">
        <v>3.9968028886505604E-15</v>
      </c>
      <c r="C352" s="10" t="str">
        <f t="shared" si="227"/>
        <v>CMR: Lobby3.99680288865056E-15</v>
      </c>
      <c r="D352" s="4">
        <f t="shared" ref="D352:D363" si="251">D354</f>
        <v>1790</v>
      </c>
      <c r="E352" s="3">
        <f t="shared" ref="E352:G367" si="252">E353+$D352</f>
        <v>45420</v>
      </c>
      <c r="F352" s="3">
        <f t="shared" si="252"/>
        <v>47210</v>
      </c>
      <c r="G352" s="3">
        <f t="shared" si="252"/>
        <v>49000</v>
      </c>
      <c r="H352" s="3" t="s">
        <v>9</v>
      </c>
      <c r="I352" s="3" t="s">
        <v>9</v>
      </c>
      <c r="J352" s="3">
        <f t="shared" ref="J352:X367" si="253">J353+$D352</f>
        <v>64300</v>
      </c>
      <c r="K352" s="3">
        <f t="shared" si="253"/>
        <v>66090</v>
      </c>
      <c r="L352" s="3">
        <f t="shared" si="253"/>
        <v>67880</v>
      </c>
      <c r="M352" s="3">
        <f t="shared" si="253"/>
        <v>78740</v>
      </c>
      <c r="N352" s="3">
        <f t="shared" si="253"/>
        <v>80530</v>
      </c>
      <c r="O352" s="3">
        <f t="shared" si="253"/>
        <v>82320</v>
      </c>
      <c r="P352" s="3">
        <f t="shared" si="253"/>
        <v>84110</v>
      </c>
      <c r="Q352" s="3">
        <f t="shared" si="253"/>
        <v>85900</v>
      </c>
      <c r="R352" s="3">
        <f t="shared" si="253"/>
        <v>87690</v>
      </c>
      <c r="S352" s="3">
        <f t="shared" si="253"/>
        <v>89480</v>
      </c>
      <c r="T352" s="3">
        <f t="shared" si="253"/>
        <v>91270</v>
      </c>
      <c r="U352" s="3">
        <f t="shared" si="253"/>
        <v>93060</v>
      </c>
      <c r="V352" s="3">
        <f t="shared" si="253"/>
        <v>94850</v>
      </c>
      <c r="W352" s="3">
        <f t="shared" si="253"/>
        <v>96640</v>
      </c>
      <c r="X352" s="3">
        <f t="shared" si="253"/>
        <v>98430</v>
      </c>
    </row>
    <row r="353" spans="1:24" s="9" customFormat="1" x14ac:dyDescent="0.15">
      <c r="A353" s="24" t="str">
        <f t="shared" si="250"/>
        <v>CMR: Lobby</v>
      </c>
      <c r="B353" s="1">
        <v>2.0833333333336999E-2</v>
      </c>
      <c r="C353" s="10" t="str">
        <f t="shared" si="227"/>
        <v>CMR: Lobby0.020833333333337</v>
      </c>
      <c r="D353" s="4">
        <f t="shared" si="251"/>
        <v>1790</v>
      </c>
      <c r="E353" s="3">
        <f t="shared" si="252"/>
        <v>43630</v>
      </c>
      <c r="F353" s="3">
        <f t="shared" si="252"/>
        <v>45420</v>
      </c>
      <c r="G353" s="3">
        <f t="shared" si="252"/>
        <v>47210</v>
      </c>
      <c r="H353" s="3" t="s">
        <v>9</v>
      </c>
      <c r="I353" s="3" t="s">
        <v>9</v>
      </c>
      <c r="J353" s="3">
        <f t="shared" si="253"/>
        <v>62510</v>
      </c>
      <c r="K353" s="3">
        <f t="shared" si="253"/>
        <v>64300</v>
      </c>
      <c r="L353" s="3">
        <f t="shared" si="253"/>
        <v>66090</v>
      </c>
      <c r="M353" s="3">
        <f t="shared" si="253"/>
        <v>76950</v>
      </c>
      <c r="N353" s="3">
        <f t="shared" si="253"/>
        <v>78740</v>
      </c>
      <c r="O353" s="3">
        <f t="shared" si="253"/>
        <v>80530</v>
      </c>
      <c r="P353" s="3">
        <f t="shared" si="253"/>
        <v>82320</v>
      </c>
      <c r="Q353" s="3">
        <f t="shared" si="253"/>
        <v>84110</v>
      </c>
      <c r="R353" s="3">
        <f t="shared" si="253"/>
        <v>85900</v>
      </c>
      <c r="S353" s="3">
        <f t="shared" si="253"/>
        <v>87690</v>
      </c>
      <c r="T353" s="3">
        <f t="shared" si="253"/>
        <v>89480</v>
      </c>
      <c r="U353" s="3">
        <f t="shared" si="253"/>
        <v>91270</v>
      </c>
      <c r="V353" s="3">
        <f t="shared" si="253"/>
        <v>93060</v>
      </c>
      <c r="W353" s="3">
        <f t="shared" si="253"/>
        <v>94850</v>
      </c>
      <c r="X353" s="3">
        <f t="shared" si="253"/>
        <v>96640</v>
      </c>
    </row>
    <row r="354" spans="1:24" s="9" customFormat="1" x14ac:dyDescent="0.15">
      <c r="A354" s="24" t="str">
        <f t="shared" si="250"/>
        <v>CMR: Lobby</v>
      </c>
      <c r="B354" s="1">
        <v>4.1666666666670002E-2</v>
      </c>
      <c r="C354" s="10" t="str">
        <f t="shared" si="227"/>
        <v>CMR: Lobby0.04166666666667</v>
      </c>
      <c r="D354" s="4">
        <f t="shared" si="251"/>
        <v>1790</v>
      </c>
      <c r="E354" s="3">
        <f t="shared" si="252"/>
        <v>41840</v>
      </c>
      <c r="F354" s="3">
        <f t="shared" si="252"/>
        <v>43630</v>
      </c>
      <c r="G354" s="3">
        <f t="shared" si="252"/>
        <v>45420</v>
      </c>
      <c r="H354" s="3" t="s">
        <v>9</v>
      </c>
      <c r="I354" s="3" t="s">
        <v>9</v>
      </c>
      <c r="J354" s="3">
        <f t="shared" si="253"/>
        <v>60720</v>
      </c>
      <c r="K354" s="3">
        <f t="shared" si="253"/>
        <v>62510</v>
      </c>
      <c r="L354" s="3">
        <f t="shared" si="253"/>
        <v>64300</v>
      </c>
      <c r="M354" s="3">
        <f t="shared" si="253"/>
        <v>75160</v>
      </c>
      <c r="N354" s="3">
        <f t="shared" si="253"/>
        <v>76950</v>
      </c>
      <c r="O354" s="3">
        <f t="shared" si="253"/>
        <v>78740</v>
      </c>
      <c r="P354" s="3">
        <f t="shared" si="253"/>
        <v>80530</v>
      </c>
      <c r="Q354" s="3">
        <f t="shared" si="253"/>
        <v>82320</v>
      </c>
      <c r="R354" s="3">
        <f t="shared" si="253"/>
        <v>84110</v>
      </c>
      <c r="S354" s="3">
        <f t="shared" si="253"/>
        <v>85900</v>
      </c>
      <c r="T354" s="3">
        <f t="shared" si="253"/>
        <v>87690</v>
      </c>
      <c r="U354" s="3">
        <f t="shared" si="253"/>
        <v>89480</v>
      </c>
      <c r="V354" s="3">
        <f t="shared" si="253"/>
        <v>91270</v>
      </c>
      <c r="W354" s="3">
        <f t="shared" si="253"/>
        <v>93060</v>
      </c>
      <c r="X354" s="3">
        <f t="shared" si="253"/>
        <v>94850</v>
      </c>
    </row>
    <row r="355" spans="1:24" s="9" customFormat="1" x14ac:dyDescent="0.15">
      <c r="A355" s="24" t="str">
        <f t="shared" si="250"/>
        <v>CMR: Lobby</v>
      </c>
      <c r="B355" s="1">
        <v>6.2500000000002998E-2</v>
      </c>
      <c r="C355" s="10" t="str">
        <f t="shared" si="227"/>
        <v>CMR: Lobby0.062500000000003</v>
      </c>
      <c r="D355" s="4">
        <f t="shared" si="251"/>
        <v>1790</v>
      </c>
      <c r="E355" s="3">
        <f t="shared" si="252"/>
        <v>40050</v>
      </c>
      <c r="F355" s="3">
        <f t="shared" si="252"/>
        <v>41840</v>
      </c>
      <c r="G355" s="3">
        <f t="shared" si="252"/>
        <v>43630</v>
      </c>
      <c r="H355" s="3" t="s">
        <v>9</v>
      </c>
      <c r="I355" s="3" t="s">
        <v>9</v>
      </c>
      <c r="J355" s="3">
        <f t="shared" si="253"/>
        <v>58930</v>
      </c>
      <c r="K355" s="3">
        <f t="shared" si="253"/>
        <v>60720</v>
      </c>
      <c r="L355" s="3">
        <f t="shared" si="253"/>
        <v>62510</v>
      </c>
      <c r="M355" s="3">
        <f t="shared" si="253"/>
        <v>73370</v>
      </c>
      <c r="N355" s="3">
        <f t="shared" si="253"/>
        <v>75160</v>
      </c>
      <c r="O355" s="3">
        <f t="shared" si="253"/>
        <v>76950</v>
      </c>
      <c r="P355" s="3">
        <f t="shared" si="253"/>
        <v>78740</v>
      </c>
      <c r="Q355" s="3">
        <f t="shared" si="253"/>
        <v>80530</v>
      </c>
      <c r="R355" s="3">
        <f t="shared" si="253"/>
        <v>82320</v>
      </c>
      <c r="S355" s="3">
        <f t="shared" si="253"/>
        <v>84110</v>
      </c>
      <c r="T355" s="3">
        <f t="shared" si="253"/>
        <v>85900</v>
      </c>
      <c r="U355" s="3">
        <f t="shared" si="253"/>
        <v>87690</v>
      </c>
      <c r="V355" s="3">
        <f t="shared" si="253"/>
        <v>89480</v>
      </c>
      <c r="W355" s="3">
        <f t="shared" si="253"/>
        <v>91270</v>
      </c>
      <c r="X355" s="3">
        <f t="shared" si="253"/>
        <v>93060</v>
      </c>
    </row>
    <row r="356" spans="1:24" s="9" customFormat="1" x14ac:dyDescent="0.15">
      <c r="A356" s="24" t="str">
        <f t="shared" si="250"/>
        <v>CMR: Lobby</v>
      </c>
      <c r="B356" s="1">
        <v>8.3333333333335993E-2</v>
      </c>
      <c r="C356" s="10" t="str">
        <f t="shared" si="227"/>
        <v>CMR: Lobby0.083333333333336</v>
      </c>
      <c r="D356" s="4">
        <f t="shared" si="251"/>
        <v>1790</v>
      </c>
      <c r="E356" s="3">
        <f t="shared" si="252"/>
        <v>38260</v>
      </c>
      <c r="F356" s="3">
        <f t="shared" si="252"/>
        <v>40050</v>
      </c>
      <c r="G356" s="3">
        <f t="shared" si="252"/>
        <v>41840</v>
      </c>
      <c r="H356" s="3" t="s">
        <v>9</v>
      </c>
      <c r="I356" s="3" t="s">
        <v>9</v>
      </c>
      <c r="J356" s="3">
        <f t="shared" si="253"/>
        <v>57140</v>
      </c>
      <c r="K356" s="3">
        <f t="shared" si="253"/>
        <v>58930</v>
      </c>
      <c r="L356" s="3">
        <f t="shared" si="253"/>
        <v>60720</v>
      </c>
      <c r="M356" s="3">
        <f t="shared" si="253"/>
        <v>71580</v>
      </c>
      <c r="N356" s="3">
        <f t="shared" si="253"/>
        <v>73370</v>
      </c>
      <c r="O356" s="3">
        <f t="shared" si="253"/>
        <v>75160</v>
      </c>
      <c r="P356" s="3">
        <f t="shared" si="253"/>
        <v>76950</v>
      </c>
      <c r="Q356" s="3">
        <f t="shared" si="253"/>
        <v>78740</v>
      </c>
      <c r="R356" s="3">
        <f t="shared" si="253"/>
        <v>80530</v>
      </c>
      <c r="S356" s="3">
        <f t="shared" si="253"/>
        <v>82320</v>
      </c>
      <c r="T356" s="3">
        <f t="shared" si="253"/>
        <v>84110</v>
      </c>
      <c r="U356" s="3">
        <f t="shared" si="253"/>
        <v>85900</v>
      </c>
      <c r="V356" s="3">
        <f t="shared" si="253"/>
        <v>87690</v>
      </c>
      <c r="W356" s="3">
        <f t="shared" si="253"/>
        <v>89480</v>
      </c>
      <c r="X356" s="3">
        <f t="shared" si="253"/>
        <v>91270</v>
      </c>
    </row>
    <row r="357" spans="1:24" s="9" customFormat="1" x14ac:dyDescent="0.15">
      <c r="A357" s="24" t="str">
        <f t="shared" si="250"/>
        <v>CMR: Lobby</v>
      </c>
      <c r="B357" s="1">
        <v>0.104166666666669</v>
      </c>
      <c r="C357" s="10" t="str">
        <f t="shared" si="227"/>
        <v>CMR: Lobby0.104166666666669</v>
      </c>
      <c r="D357" s="4">
        <f t="shared" si="251"/>
        <v>1790</v>
      </c>
      <c r="E357" s="3">
        <f t="shared" si="252"/>
        <v>36470</v>
      </c>
      <c r="F357" s="3">
        <f t="shared" si="252"/>
        <v>38260</v>
      </c>
      <c r="G357" s="3">
        <f t="shared" si="252"/>
        <v>40050</v>
      </c>
      <c r="H357" s="3" t="s">
        <v>9</v>
      </c>
      <c r="I357" s="3" t="s">
        <v>9</v>
      </c>
      <c r="J357" s="3">
        <f t="shared" si="253"/>
        <v>55350</v>
      </c>
      <c r="K357" s="3">
        <f t="shared" si="253"/>
        <v>57140</v>
      </c>
      <c r="L357" s="3">
        <f t="shared" si="253"/>
        <v>58930</v>
      </c>
      <c r="M357" s="3">
        <f t="shared" si="253"/>
        <v>69790</v>
      </c>
      <c r="N357" s="3">
        <f t="shared" si="253"/>
        <v>71580</v>
      </c>
      <c r="O357" s="3">
        <f t="shared" si="253"/>
        <v>73370</v>
      </c>
      <c r="P357" s="3">
        <f t="shared" si="253"/>
        <v>75160</v>
      </c>
      <c r="Q357" s="3">
        <f t="shared" si="253"/>
        <v>76950</v>
      </c>
      <c r="R357" s="3">
        <f t="shared" si="253"/>
        <v>78740</v>
      </c>
      <c r="S357" s="3">
        <f t="shared" si="253"/>
        <v>80530</v>
      </c>
      <c r="T357" s="3">
        <f t="shared" si="253"/>
        <v>82320</v>
      </c>
      <c r="U357" s="3">
        <f t="shared" si="253"/>
        <v>84110</v>
      </c>
      <c r="V357" s="3">
        <f t="shared" si="253"/>
        <v>85900</v>
      </c>
      <c r="W357" s="3">
        <f t="shared" si="253"/>
        <v>87690</v>
      </c>
      <c r="X357" s="3">
        <f t="shared" si="253"/>
        <v>89480</v>
      </c>
    </row>
    <row r="358" spans="1:24" s="9" customFormat="1" x14ac:dyDescent="0.15">
      <c r="A358" s="24" t="str">
        <f t="shared" si="250"/>
        <v>CMR: Lobby</v>
      </c>
      <c r="B358" s="1">
        <v>0.125000000000002</v>
      </c>
      <c r="C358" s="10" t="str">
        <f t="shared" si="227"/>
        <v>CMR: Lobby0.125000000000002</v>
      </c>
      <c r="D358" s="4">
        <f t="shared" si="251"/>
        <v>1790</v>
      </c>
      <c r="E358" s="3">
        <f t="shared" si="252"/>
        <v>34680</v>
      </c>
      <c r="F358" s="3">
        <f t="shared" si="252"/>
        <v>36470</v>
      </c>
      <c r="G358" s="3">
        <f t="shared" si="252"/>
        <v>38260</v>
      </c>
      <c r="H358" s="3" t="s">
        <v>9</v>
      </c>
      <c r="I358" s="3" t="s">
        <v>9</v>
      </c>
      <c r="J358" s="3">
        <f t="shared" si="253"/>
        <v>53560</v>
      </c>
      <c r="K358" s="3">
        <f t="shared" si="253"/>
        <v>55350</v>
      </c>
      <c r="L358" s="3">
        <f t="shared" si="253"/>
        <v>57140</v>
      </c>
      <c r="M358" s="3">
        <f t="shared" si="253"/>
        <v>68000</v>
      </c>
      <c r="N358" s="3">
        <f t="shared" si="253"/>
        <v>69790</v>
      </c>
      <c r="O358" s="3">
        <f t="shared" si="253"/>
        <v>71580</v>
      </c>
      <c r="P358" s="3">
        <f t="shared" si="253"/>
        <v>73370</v>
      </c>
      <c r="Q358" s="3">
        <f t="shared" si="253"/>
        <v>75160</v>
      </c>
      <c r="R358" s="3">
        <f t="shared" si="253"/>
        <v>76950</v>
      </c>
      <c r="S358" s="3">
        <f t="shared" si="253"/>
        <v>78740</v>
      </c>
      <c r="T358" s="3">
        <f t="shared" si="253"/>
        <v>80530</v>
      </c>
      <c r="U358" s="3">
        <f t="shared" si="253"/>
        <v>82320</v>
      </c>
      <c r="V358" s="3">
        <f t="shared" si="253"/>
        <v>84110</v>
      </c>
      <c r="W358" s="3">
        <f t="shared" si="253"/>
        <v>85900</v>
      </c>
      <c r="X358" s="3">
        <f t="shared" si="253"/>
        <v>87690</v>
      </c>
    </row>
    <row r="359" spans="1:24" s="9" customFormat="1" x14ac:dyDescent="0.15">
      <c r="A359" s="24" t="str">
        <f t="shared" si="250"/>
        <v>CMR: Lobby</v>
      </c>
      <c r="B359" s="1">
        <v>0.14583333333333501</v>
      </c>
      <c r="C359" s="10" t="str">
        <f t="shared" si="227"/>
        <v>CMR: Lobby0.145833333333335</v>
      </c>
      <c r="D359" s="4">
        <f t="shared" si="251"/>
        <v>1790</v>
      </c>
      <c r="E359" s="3">
        <f t="shared" si="252"/>
        <v>32890</v>
      </c>
      <c r="F359" s="3">
        <f t="shared" si="252"/>
        <v>34680</v>
      </c>
      <c r="G359" s="3">
        <f t="shared" si="252"/>
        <v>36470</v>
      </c>
      <c r="H359" s="3" t="s">
        <v>9</v>
      </c>
      <c r="I359" s="3" t="s">
        <v>9</v>
      </c>
      <c r="J359" s="3">
        <f t="shared" si="253"/>
        <v>51770</v>
      </c>
      <c r="K359" s="3">
        <f t="shared" si="253"/>
        <v>53560</v>
      </c>
      <c r="L359" s="3">
        <f t="shared" si="253"/>
        <v>55350</v>
      </c>
      <c r="M359" s="3">
        <f t="shared" si="253"/>
        <v>66210</v>
      </c>
      <c r="N359" s="3">
        <f t="shared" si="253"/>
        <v>68000</v>
      </c>
      <c r="O359" s="3">
        <f t="shared" si="253"/>
        <v>69790</v>
      </c>
      <c r="P359" s="3">
        <f t="shared" si="253"/>
        <v>71580</v>
      </c>
      <c r="Q359" s="3">
        <f t="shared" si="253"/>
        <v>73370</v>
      </c>
      <c r="R359" s="3">
        <f t="shared" si="253"/>
        <v>75160</v>
      </c>
      <c r="S359" s="3">
        <f t="shared" si="253"/>
        <v>76950</v>
      </c>
      <c r="T359" s="3">
        <f t="shared" si="253"/>
        <v>78740</v>
      </c>
      <c r="U359" s="3">
        <f t="shared" si="253"/>
        <v>80530</v>
      </c>
      <c r="V359" s="3">
        <f t="shared" si="253"/>
        <v>82320</v>
      </c>
      <c r="W359" s="3">
        <f t="shared" si="253"/>
        <v>84110</v>
      </c>
      <c r="X359" s="3">
        <f t="shared" si="253"/>
        <v>85900</v>
      </c>
    </row>
    <row r="360" spans="1:24" s="9" customFormat="1" x14ac:dyDescent="0.15">
      <c r="A360" s="24" t="str">
        <f t="shared" si="250"/>
        <v>CMR: Lobby</v>
      </c>
      <c r="B360" s="1">
        <v>0.16666666666666799</v>
      </c>
      <c r="C360" s="10" t="str">
        <f t="shared" si="227"/>
        <v>CMR: Lobby0.166666666666668</v>
      </c>
      <c r="D360" s="4">
        <f t="shared" si="251"/>
        <v>1790</v>
      </c>
      <c r="E360" s="3">
        <f t="shared" si="252"/>
        <v>31100</v>
      </c>
      <c r="F360" s="3">
        <f t="shared" si="252"/>
        <v>32890</v>
      </c>
      <c r="G360" s="3">
        <f t="shared" si="252"/>
        <v>34680</v>
      </c>
      <c r="H360" s="3" t="s">
        <v>9</v>
      </c>
      <c r="I360" s="3" t="s">
        <v>9</v>
      </c>
      <c r="J360" s="3">
        <f t="shared" si="253"/>
        <v>49980</v>
      </c>
      <c r="K360" s="3">
        <f t="shared" si="253"/>
        <v>51770</v>
      </c>
      <c r="L360" s="3">
        <f t="shared" si="253"/>
        <v>53560</v>
      </c>
      <c r="M360" s="3">
        <f t="shared" si="253"/>
        <v>64420</v>
      </c>
      <c r="N360" s="3">
        <f t="shared" si="253"/>
        <v>66210</v>
      </c>
      <c r="O360" s="3">
        <f t="shared" si="253"/>
        <v>68000</v>
      </c>
      <c r="P360" s="3">
        <f t="shared" si="253"/>
        <v>69790</v>
      </c>
      <c r="Q360" s="3">
        <f t="shared" si="253"/>
        <v>71580</v>
      </c>
      <c r="R360" s="3">
        <f t="shared" si="253"/>
        <v>73370</v>
      </c>
      <c r="S360" s="3">
        <f t="shared" si="253"/>
        <v>75160</v>
      </c>
      <c r="T360" s="3">
        <f t="shared" si="253"/>
        <v>76950</v>
      </c>
      <c r="U360" s="3">
        <f t="shared" si="253"/>
        <v>78740</v>
      </c>
      <c r="V360" s="3">
        <f t="shared" si="253"/>
        <v>80530</v>
      </c>
      <c r="W360" s="3">
        <f t="shared" si="253"/>
        <v>82320</v>
      </c>
      <c r="X360" s="3">
        <f t="shared" si="253"/>
        <v>84110</v>
      </c>
    </row>
    <row r="361" spans="1:24" s="9" customFormat="1" x14ac:dyDescent="0.15">
      <c r="A361" s="24" t="str">
        <f t="shared" si="250"/>
        <v>CMR: Lobby</v>
      </c>
      <c r="B361" s="1">
        <v>0.187500000000001</v>
      </c>
      <c r="C361" s="10" t="str">
        <f t="shared" si="227"/>
        <v>CMR: Lobby0.187500000000001</v>
      </c>
      <c r="D361" s="4">
        <f t="shared" si="251"/>
        <v>1790</v>
      </c>
      <c r="E361" s="3">
        <f t="shared" si="252"/>
        <v>29310</v>
      </c>
      <c r="F361" s="3">
        <f t="shared" si="252"/>
        <v>31100</v>
      </c>
      <c r="G361" s="3">
        <f t="shared" si="252"/>
        <v>32890</v>
      </c>
      <c r="H361" s="3" t="s">
        <v>9</v>
      </c>
      <c r="I361" s="3" t="s">
        <v>9</v>
      </c>
      <c r="J361" s="3">
        <f t="shared" si="253"/>
        <v>48190</v>
      </c>
      <c r="K361" s="3">
        <f t="shared" si="253"/>
        <v>49980</v>
      </c>
      <c r="L361" s="3">
        <f t="shared" si="253"/>
        <v>51770</v>
      </c>
      <c r="M361" s="3">
        <f t="shared" si="253"/>
        <v>62630</v>
      </c>
      <c r="N361" s="3">
        <f t="shared" si="253"/>
        <v>64420</v>
      </c>
      <c r="O361" s="3">
        <f t="shared" si="253"/>
        <v>66210</v>
      </c>
      <c r="P361" s="3">
        <f t="shared" si="253"/>
        <v>68000</v>
      </c>
      <c r="Q361" s="3">
        <f t="shared" si="253"/>
        <v>69790</v>
      </c>
      <c r="R361" s="3">
        <f t="shared" si="253"/>
        <v>71580</v>
      </c>
      <c r="S361" s="3">
        <f t="shared" si="253"/>
        <v>73370</v>
      </c>
      <c r="T361" s="3">
        <f t="shared" si="253"/>
        <v>75160</v>
      </c>
      <c r="U361" s="3">
        <f t="shared" si="253"/>
        <v>76950</v>
      </c>
      <c r="V361" s="3">
        <f t="shared" si="253"/>
        <v>78740</v>
      </c>
      <c r="W361" s="3">
        <f t="shared" si="253"/>
        <v>80530</v>
      </c>
      <c r="X361" s="3">
        <f t="shared" si="253"/>
        <v>82320</v>
      </c>
    </row>
    <row r="362" spans="1:24" s="9" customFormat="1" x14ac:dyDescent="0.15">
      <c r="A362" s="24" t="str">
        <f t="shared" si="250"/>
        <v>CMR: Lobby</v>
      </c>
      <c r="B362" s="1">
        <v>0.20833333333333401</v>
      </c>
      <c r="C362" s="10" t="str">
        <f t="shared" si="227"/>
        <v>CMR: Lobby0.208333333333334</v>
      </c>
      <c r="D362" s="4">
        <f t="shared" si="251"/>
        <v>1790</v>
      </c>
      <c r="E362" s="3">
        <f t="shared" si="252"/>
        <v>27520</v>
      </c>
      <c r="F362" s="3">
        <f t="shared" si="252"/>
        <v>29310</v>
      </c>
      <c r="G362" s="3">
        <f t="shared" si="252"/>
        <v>31100</v>
      </c>
      <c r="H362" s="3" t="s">
        <v>9</v>
      </c>
      <c r="I362" s="3" t="s">
        <v>9</v>
      </c>
      <c r="J362" s="3">
        <f t="shared" si="253"/>
        <v>46400</v>
      </c>
      <c r="K362" s="3">
        <f t="shared" si="253"/>
        <v>48190</v>
      </c>
      <c r="L362" s="3">
        <f t="shared" si="253"/>
        <v>49980</v>
      </c>
      <c r="M362" s="3">
        <f t="shared" si="253"/>
        <v>60840</v>
      </c>
      <c r="N362" s="3">
        <f>N363+$D362</f>
        <v>62630</v>
      </c>
      <c r="O362" s="3">
        <f t="shared" si="253"/>
        <v>64420</v>
      </c>
      <c r="P362" s="3">
        <f t="shared" si="253"/>
        <v>66210</v>
      </c>
      <c r="Q362" s="3">
        <f t="shared" si="253"/>
        <v>68000</v>
      </c>
      <c r="R362" s="3">
        <f t="shared" si="253"/>
        <v>69790</v>
      </c>
      <c r="S362" s="3">
        <f t="shared" si="253"/>
        <v>71580</v>
      </c>
      <c r="T362" s="3">
        <f t="shared" si="253"/>
        <v>73370</v>
      </c>
      <c r="U362" s="3">
        <f t="shared" si="253"/>
        <v>75160</v>
      </c>
      <c r="V362" s="3">
        <f t="shared" si="253"/>
        <v>76950</v>
      </c>
      <c r="W362" s="3">
        <f t="shared" si="253"/>
        <v>78740</v>
      </c>
      <c r="X362" s="3">
        <f t="shared" si="253"/>
        <v>80530</v>
      </c>
    </row>
    <row r="363" spans="1:24" s="9" customFormat="1" x14ac:dyDescent="0.15">
      <c r="A363" s="24" t="str">
        <f>A364</f>
        <v>CMR: Lobby</v>
      </c>
      <c r="B363" s="1">
        <v>0.22916666666666699</v>
      </c>
      <c r="C363" s="10" t="str">
        <f t="shared" si="227"/>
        <v>CMR: Lobby0.229166666666667</v>
      </c>
      <c r="D363" s="4">
        <f t="shared" si="251"/>
        <v>1790</v>
      </c>
      <c r="E363" s="3">
        <f t="shared" si="252"/>
        <v>25730</v>
      </c>
      <c r="F363" s="3">
        <f t="shared" si="252"/>
        <v>27520</v>
      </c>
      <c r="G363" s="3">
        <f t="shared" si="252"/>
        <v>29310</v>
      </c>
      <c r="H363" s="3" t="s">
        <v>9</v>
      </c>
      <c r="I363" s="3" t="s">
        <v>9</v>
      </c>
      <c r="J363" s="3">
        <f t="shared" si="253"/>
        <v>44610</v>
      </c>
      <c r="K363" s="3">
        <f t="shared" si="253"/>
        <v>46400</v>
      </c>
      <c r="L363" s="3">
        <f t="shared" si="253"/>
        <v>48190</v>
      </c>
      <c r="M363" s="3">
        <f t="shared" si="253"/>
        <v>59050</v>
      </c>
      <c r="N363" s="3">
        <f t="shared" si="253"/>
        <v>60840</v>
      </c>
      <c r="O363" s="3">
        <f t="shared" si="253"/>
        <v>62630</v>
      </c>
      <c r="P363" s="3">
        <f t="shared" si="253"/>
        <v>64420</v>
      </c>
      <c r="Q363" s="3">
        <f t="shared" si="253"/>
        <v>66210</v>
      </c>
      <c r="R363" s="3">
        <f t="shared" si="253"/>
        <v>68000</v>
      </c>
      <c r="S363" s="3">
        <f t="shared" si="253"/>
        <v>69790</v>
      </c>
      <c r="T363" s="3">
        <f t="shared" si="253"/>
        <v>71580</v>
      </c>
      <c r="U363" s="3">
        <f t="shared" si="253"/>
        <v>73370</v>
      </c>
      <c r="V363" s="3">
        <f t="shared" si="253"/>
        <v>75160</v>
      </c>
      <c r="W363" s="3">
        <f t="shared" si="253"/>
        <v>76950</v>
      </c>
      <c r="X363" s="3">
        <f t="shared" si="253"/>
        <v>78740</v>
      </c>
    </row>
    <row r="364" spans="1:24" x14ac:dyDescent="0.15">
      <c r="A364" s="23" t="s">
        <v>303</v>
      </c>
      <c r="B364" s="1">
        <v>0.25</v>
      </c>
      <c r="C364" s="10" t="str">
        <f t="shared" si="227"/>
        <v>CMR: Lobby0.25</v>
      </c>
      <c r="D364" s="4">
        <f>D366</f>
        <v>1790</v>
      </c>
      <c r="E364" s="3">
        <f t="shared" si="252"/>
        <v>23940</v>
      </c>
      <c r="F364" s="3">
        <f t="shared" si="252"/>
        <v>25730</v>
      </c>
      <c r="G364" s="3">
        <f t="shared" si="252"/>
        <v>27520</v>
      </c>
      <c r="H364" s="3" t="s">
        <v>9</v>
      </c>
      <c r="I364" s="3" t="s">
        <v>9</v>
      </c>
      <c r="J364" s="3">
        <f t="shared" si="253"/>
        <v>42820</v>
      </c>
      <c r="K364" s="3">
        <f t="shared" si="253"/>
        <v>44610</v>
      </c>
      <c r="L364" s="3">
        <f t="shared" si="253"/>
        <v>46400</v>
      </c>
      <c r="M364" s="3">
        <f t="shared" si="253"/>
        <v>57260</v>
      </c>
      <c r="N364" s="3">
        <f>N365+$D364</f>
        <v>59050</v>
      </c>
      <c r="O364" s="3">
        <f t="shared" si="253"/>
        <v>60840</v>
      </c>
      <c r="P364" s="3">
        <f t="shared" si="253"/>
        <v>62630</v>
      </c>
      <c r="Q364" s="3">
        <f t="shared" si="253"/>
        <v>64420</v>
      </c>
      <c r="R364" s="3">
        <f t="shared" si="253"/>
        <v>66210</v>
      </c>
      <c r="S364" s="3">
        <f t="shared" si="253"/>
        <v>68000</v>
      </c>
      <c r="T364" s="3">
        <f t="shared" si="253"/>
        <v>69790</v>
      </c>
      <c r="U364" s="3">
        <f t="shared" si="253"/>
        <v>71580</v>
      </c>
      <c r="V364" s="3">
        <f t="shared" si="253"/>
        <v>73370</v>
      </c>
      <c r="W364" s="3">
        <f t="shared" si="253"/>
        <v>75160</v>
      </c>
      <c r="X364" s="3">
        <f t="shared" si="253"/>
        <v>76950</v>
      </c>
    </row>
    <row r="365" spans="1:24" x14ac:dyDescent="0.15">
      <c r="A365" s="24" t="str">
        <f>A364</f>
        <v>CMR: Lobby</v>
      </c>
      <c r="B365" s="1">
        <v>0.27083333333333298</v>
      </c>
      <c r="C365" s="10" t="str">
        <f t="shared" si="227"/>
        <v>CMR: Lobby0.270833333333333</v>
      </c>
      <c r="D365" s="4">
        <f>D366</f>
        <v>1790</v>
      </c>
      <c r="E365" s="3">
        <f t="shared" si="252"/>
        <v>22150</v>
      </c>
      <c r="F365" s="3">
        <f t="shared" si="252"/>
        <v>23940</v>
      </c>
      <c r="G365" s="3">
        <f t="shared" si="252"/>
        <v>25730</v>
      </c>
      <c r="H365" s="3" t="s">
        <v>9</v>
      </c>
      <c r="I365" s="3" t="s">
        <v>9</v>
      </c>
      <c r="J365" s="3">
        <f t="shared" si="253"/>
        <v>41030</v>
      </c>
      <c r="K365" s="3">
        <f t="shared" si="253"/>
        <v>42820</v>
      </c>
      <c r="L365" s="3">
        <f t="shared" si="253"/>
        <v>44610</v>
      </c>
      <c r="M365" s="3">
        <f t="shared" si="253"/>
        <v>55470</v>
      </c>
      <c r="N365" s="3">
        <f t="shared" si="253"/>
        <v>57260</v>
      </c>
      <c r="O365" s="3">
        <f t="shared" si="253"/>
        <v>59050</v>
      </c>
      <c r="P365" s="3">
        <f t="shared" si="253"/>
        <v>60840</v>
      </c>
      <c r="Q365" s="3">
        <f t="shared" si="253"/>
        <v>62630</v>
      </c>
      <c r="R365" s="3">
        <f t="shared" si="253"/>
        <v>64420</v>
      </c>
      <c r="S365" s="3">
        <f t="shared" si="253"/>
        <v>66210</v>
      </c>
      <c r="T365" s="3">
        <f t="shared" si="253"/>
        <v>68000</v>
      </c>
      <c r="U365" s="3">
        <f t="shared" si="253"/>
        <v>69790</v>
      </c>
      <c r="V365" s="3">
        <f t="shared" si="253"/>
        <v>71580</v>
      </c>
      <c r="W365" s="3">
        <f t="shared" si="253"/>
        <v>73370</v>
      </c>
      <c r="X365" s="3">
        <f t="shared" si="253"/>
        <v>75160</v>
      </c>
    </row>
    <row r="366" spans="1:24" x14ac:dyDescent="0.15">
      <c r="A366" s="24" t="str">
        <f>A365</f>
        <v>CMR: Lobby</v>
      </c>
      <c r="B366" s="1">
        <v>0.29166666666666669</v>
      </c>
      <c r="C366" s="10" t="str">
        <f t="shared" si="227"/>
        <v>CMR: Lobby0.291666666666667</v>
      </c>
      <c r="D366" s="2">
        <v>1790</v>
      </c>
      <c r="E366" s="3">
        <f t="shared" si="252"/>
        <v>20360</v>
      </c>
      <c r="F366" s="3">
        <f t="shared" si="252"/>
        <v>22150</v>
      </c>
      <c r="G366" s="3">
        <f t="shared" si="252"/>
        <v>23940</v>
      </c>
      <c r="H366" s="3" t="s">
        <v>9</v>
      </c>
      <c r="I366" s="3" t="s">
        <v>9</v>
      </c>
      <c r="J366" s="3">
        <f t="shared" si="253"/>
        <v>39240</v>
      </c>
      <c r="K366" s="3">
        <f t="shared" si="253"/>
        <v>41030</v>
      </c>
      <c r="L366" s="3">
        <f t="shared" si="253"/>
        <v>42820</v>
      </c>
      <c r="M366" s="3">
        <f t="shared" si="253"/>
        <v>53680</v>
      </c>
      <c r="N366" s="3">
        <f>N367+$D366</f>
        <v>55470</v>
      </c>
      <c r="O366" s="3">
        <f t="shared" si="253"/>
        <v>57260</v>
      </c>
      <c r="P366" s="3">
        <f t="shared" si="253"/>
        <v>59050</v>
      </c>
      <c r="Q366" s="3">
        <f t="shared" si="253"/>
        <v>60840</v>
      </c>
      <c r="R366" s="3">
        <f t="shared" si="253"/>
        <v>62630</v>
      </c>
      <c r="S366" s="3">
        <f t="shared" si="253"/>
        <v>64420</v>
      </c>
      <c r="T366" s="3">
        <f t="shared" si="253"/>
        <v>66210</v>
      </c>
      <c r="U366" s="3">
        <f t="shared" si="253"/>
        <v>68000</v>
      </c>
      <c r="V366" s="3">
        <f t="shared" si="253"/>
        <v>69790</v>
      </c>
      <c r="W366" s="3">
        <f t="shared" si="253"/>
        <v>71580</v>
      </c>
      <c r="X366" s="3">
        <f t="shared" si="253"/>
        <v>73370</v>
      </c>
    </row>
    <row r="367" spans="1:24" x14ac:dyDescent="0.15">
      <c r="A367" s="24" t="str">
        <f>A366</f>
        <v>CMR: Lobby</v>
      </c>
      <c r="B367" s="1">
        <v>0.3125</v>
      </c>
      <c r="C367" s="10" t="str">
        <f t="shared" si="227"/>
        <v>CMR: Lobby0.3125</v>
      </c>
      <c r="D367" s="4">
        <f>D366</f>
        <v>1790</v>
      </c>
      <c r="E367" s="3">
        <f t="shared" si="252"/>
        <v>18570</v>
      </c>
      <c r="F367" s="3">
        <f t="shared" si="252"/>
        <v>20360</v>
      </c>
      <c r="G367" s="3">
        <f t="shared" si="252"/>
        <v>22150</v>
      </c>
      <c r="H367" s="3" t="s">
        <v>9</v>
      </c>
      <c r="I367" s="3" t="s">
        <v>9</v>
      </c>
      <c r="J367" s="3">
        <f t="shared" si="253"/>
        <v>37450</v>
      </c>
      <c r="K367" s="3">
        <f t="shared" si="253"/>
        <v>39240</v>
      </c>
      <c r="L367" s="3">
        <f t="shared" si="253"/>
        <v>41030</v>
      </c>
      <c r="M367" s="3">
        <f t="shared" si="253"/>
        <v>51890</v>
      </c>
      <c r="N367" s="3">
        <f>N368+$D367</f>
        <v>53680</v>
      </c>
      <c r="O367" s="3">
        <f t="shared" si="253"/>
        <v>55470</v>
      </c>
      <c r="P367" s="3">
        <f t="shared" si="253"/>
        <v>57260</v>
      </c>
      <c r="Q367" s="3">
        <f t="shared" si="253"/>
        <v>59050</v>
      </c>
      <c r="R367" s="3">
        <f t="shared" si="253"/>
        <v>60840</v>
      </c>
      <c r="S367" s="3">
        <f t="shared" si="253"/>
        <v>62630</v>
      </c>
      <c r="T367" s="3">
        <f t="shared" si="253"/>
        <v>64420</v>
      </c>
      <c r="U367" s="3">
        <f t="shared" si="253"/>
        <v>66210</v>
      </c>
      <c r="V367" s="3">
        <f t="shared" si="253"/>
        <v>68000</v>
      </c>
      <c r="W367" s="3">
        <f t="shared" si="253"/>
        <v>69790</v>
      </c>
      <c r="X367" s="3">
        <f t="shared" si="253"/>
        <v>71580</v>
      </c>
    </row>
    <row r="368" spans="1:24" x14ac:dyDescent="0.15">
      <c r="A368" s="24" t="str">
        <f t="shared" ref="A368:A376" si="254">A367</f>
        <v>CMR: Lobby</v>
      </c>
      <c r="B368" s="1">
        <v>0.33333333333333298</v>
      </c>
      <c r="C368" s="10" t="str">
        <f t="shared" si="227"/>
        <v>CMR: Lobby0.333333333333333</v>
      </c>
      <c r="D368" s="2">
        <v>1320</v>
      </c>
      <c r="E368" s="3">
        <f t="shared" ref="E368:G369" si="255">E369+$D368</f>
        <v>16780</v>
      </c>
      <c r="F368" s="3">
        <f t="shared" si="255"/>
        <v>18570</v>
      </c>
      <c r="G368" s="3">
        <f t="shared" si="255"/>
        <v>20360</v>
      </c>
      <c r="H368" s="3" t="s">
        <v>9</v>
      </c>
      <c r="I368" s="3" t="s">
        <v>9</v>
      </c>
      <c r="J368" s="3">
        <f t="shared" ref="J368:X369" si="256">J369+$D368</f>
        <v>35660</v>
      </c>
      <c r="K368" s="3">
        <f t="shared" si="256"/>
        <v>37450</v>
      </c>
      <c r="L368" s="3">
        <f t="shared" si="256"/>
        <v>39240</v>
      </c>
      <c r="M368" s="3">
        <f t="shared" si="256"/>
        <v>50100</v>
      </c>
      <c r="N368" s="3">
        <f>N369+$D368</f>
        <v>51890</v>
      </c>
      <c r="O368" s="3">
        <f t="shared" ref="O368:X368" si="257">O369+$D368</f>
        <v>53680</v>
      </c>
      <c r="P368" s="3">
        <f t="shared" si="257"/>
        <v>55470</v>
      </c>
      <c r="Q368" s="3">
        <f t="shared" si="257"/>
        <v>57260</v>
      </c>
      <c r="R368" s="3">
        <f t="shared" si="257"/>
        <v>59050</v>
      </c>
      <c r="S368" s="3">
        <f t="shared" si="257"/>
        <v>60840</v>
      </c>
      <c r="T368" s="3">
        <f t="shared" si="257"/>
        <v>62630</v>
      </c>
      <c r="U368" s="3">
        <f t="shared" si="257"/>
        <v>64420</v>
      </c>
      <c r="V368" s="3">
        <f t="shared" si="257"/>
        <v>66210</v>
      </c>
      <c r="W368" s="3">
        <f t="shared" si="257"/>
        <v>68000</v>
      </c>
      <c r="X368" s="3">
        <f t="shared" si="257"/>
        <v>69790</v>
      </c>
    </row>
    <row r="369" spans="1:24" x14ac:dyDescent="0.15">
      <c r="A369" s="24" t="str">
        <f t="shared" si="254"/>
        <v>CMR: Lobby</v>
      </c>
      <c r="B369" s="1">
        <v>0.35416666666666702</v>
      </c>
      <c r="C369" s="10" t="str">
        <f t="shared" si="227"/>
        <v>CMR: Lobby0.354166666666667</v>
      </c>
      <c r="D369" s="4">
        <f t="shared" ref="D369" si="258">D368</f>
        <v>1320</v>
      </c>
      <c r="E369" s="3">
        <f>E370+$D369</f>
        <v>15460</v>
      </c>
      <c r="F369" s="3">
        <f t="shared" si="255"/>
        <v>17250</v>
      </c>
      <c r="G369" s="3">
        <f t="shared" si="255"/>
        <v>19040</v>
      </c>
      <c r="H369" s="3" t="s">
        <v>9</v>
      </c>
      <c r="I369" s="3" t="s">
        <v>9</v>
      </c>
      <c r="J369" s="3">
        <f t="shared" si="256"/>
        <v>34340</v>
      </c>
      <c r="K369" s="3">
        <f t="shared" si="256"/>
        <v>36130</v>
      </c>
      <c r="L369" s="3">
        <f t="shared" si="256"/>
        <v>37920</v>
      </c>
      <c r="M369" s="3">
        <f t="shared" si="256"/>
        <v>48780</v>
      </c>
      <c r="N369" s="3">
        <f t="shared" si="256"/>
        <v>50570</v>
      </c>
      <c r="O369" s="3">
        <f t="shared" si="256"/>
        <v>52360</v>
      </c>
      <c r="P369" s="3">
        <f t="shared" si="256"/>
        <v>54150</v>
      </c>
      <c r="Q369" s="3">
        <f t="shared" si="256"/>
        <v>55940</v>
      </c>
      <c r="R369" s="3">
        <f t="shared" si="256"/>
        <v>57730</v>
      </c>
      <c r="S369" s="3">
        <f t="shared" si="256"/>
        <v>59520</v>
      </c>
      <c r="T369" s="3">
        <f t="shared" si="256"/>
        <v>61310</v>
      </c>
      <c r="U369" s="3">
        <f t="shared" si="256"/>
        <v>63100</v>
      </c>
      <c r="V369" s="3">
        <f t="shared" si="256"/>
        <v>64890</v>
      </c>
      <c r="W369" s="3">
        <f t="shared" si="256"/>
        <v>66680</v>
      </c>
      <c r="X369" s="3">
        <f t="shared" si="256"/>
        <v>68470</v>
      </c>
    </row>
    <row r="370" spans="1:24" x14ac:dyDescent="0.15">
      <c r="A370" s="24" t="str">
        <f t="shared" si="254"/>
        <v>CMR: Lobby</v>
      </c>
      <c r="B370" s="1">
        <v>0.375</v>
      </c>
      <c r="C370" s="10" t="str">
        <f t="shared" si="227"/>
        <v>CMR: Lobby0.375</v>
      </c>
      <c r="D370" s="2">
        <v>0</v>
      </c>
      <c r="E370" s="2">
        <v>14140</v>
      </c>
      <c r="F370" s="3">
        <f>E370+$D371</f>
        <v>15930</v>
      </c>
      <c r="G370" s="3">
        <f>F370+$D371</f>
        <v>17720</v>
      </c>
      <c r="H370" s="3" t="s">
        <v>9</v>
      </c>
      <c r="I370" s="3" t="s">
        <v>9</v>
      </c>
      <c r="J370" s="2">
        <v>33020</v>
      </c>
      <c r="K370" s="3">
        <f>J370+$D374</f>
        <v>34810</v>
      </c>
      <c r="L370" s="3">
        <f>K370+$D374</f>
        <v>36600</v>
      </c>
      <c r="M370" s="2">
        <v>47460</v>
      </c>
      <c r="N370" s="25">
        <f>M370+$D374</f>
        <v>49250</v>
      </c>
      <c r="O370" s="25">
        <f>N370+$D374</f>
        <v>51040</v>
      </c>
      <c r="P370" s="25">
        <f>O370+$D374</f>
        <v>52830</v>
      </c>
      <c r="Q370" s="25">
        <f t="shared" ref="Q370:V370" si="259">P370+$D374</f>
        <v>54620</v>
      </c>
      <c r="R370" s="25">
        <f t="shared" si="259"/>
        <v>56410</v>
      </c>
      <c r="S370" s="25">
        <f t="shared" si="259"/>
        <v>58200</v>
      </c>
      <c r="T370" s="25">
        <f t="shared" si="259"/>
        <v>59990</v>
      </c>
      <c r="U370" s="25">
        <f t="shared" si="259"/>
        <v>61780</v>
      </c>
      <c r="V370" s="25">
        <f t="shared" si="259"/>
        <v>63570</v>
      </c>
      <c r="W370" s="25">
        <f>V370+$D374</f>
        <v>65360</v>
      </c>
      <c r="X370" s="25">
        <f t="shared" ref="X370" si="260">W370+$D374</f>
        <v>67150</v>
      </c>
    </row>
    <row r="371" spans="1:24" x14ac:dyDescent="0.15">
      <c r="A371" s="24" t="str">
        <f t="shared" si="254"/>
        <v>CMR: Lobby</v>
      </c>
      <c r="B371" s="1">
        <v>0.5</v>
      </c>
      <c r="C371" s="10" t="str">
        <f t="shared" si="227"/>
        <v>CMR: Lobby0.5</v>
      </c>
      <c r="D371" s="2">
        <v>1790</v>
      </c>
      <c r="E371" s="3" t="s">
        <v>9</v>
      </c>
      <c r="F371" s="3" t="s">
        <v>9</v>
      </c>
      <c r="G371" s="3" t="s">
        <v>9</v>
      </c>
      <c r="H371" s="3" t="s">
        <v>9</v>
      </c>
      <c r="I371" s="3" t="s">
        <v>9</v>
      </c>
      <c r="J371" s="3">
        <f>J372+$D371</f>
        <v>22460</v>
      </c>
      <c r="K371" s="3">
        <f t="shared" ref="K371:X372" si="261">K372+$D371</f>
        <v>24250</v>
      </c>
      <c r="L371" s="3">
        <f t="shared" si="261"/>
        <v>26040</v>
      </c>
      <c r="M371" s="3">
        <f t="shared" si="261"/>
        <v>41340</v>
      </c>
      <c r="N371" s="3">
        <f t="shared" si="261"/>
        <v>43130</v>
      </c>
      <c r="O371" s="3">
        <f t="shared" si="261"/>
        <v>44920</v>
      </c>
      <c r="P371" s="3">
        <f t="shared" si="261"/>
        <v>46710</v>
      </c>
      <c r="Q371" s="3">
        <f t="shared" si="261"/>
        <v>48500</v>
      </c>
      <c r="R371" s="3">
        <f t="shared" si="261"/>
        <v>50290</v>
      </c>
      <c r="S371" s="3">
        <f t="shared" si="261"/>
        <v>52080</v>
      </c>
      <c r="T371" s="3">
        <f t="shared" si="261"/>
        <v>53870</v>
      </c>
      <c r="U371" s="3">
        <f t="shared" si="261"/>
        <v>55660</v>
      </c>
      <c r="V371" s="3">
        <f t="shared" si="261"/>
        <v>57450</v>
      </c>
      <c r="W371" s="3">
        <f t="shared" si="261"/>
        <v>59240</v>
      </c>
      <c r="X371" s="3">
        <f t="shared" si="261"/>
        <v>61030</v>
      </c>
    </row>
    <row r="372" spans="1:24" x14ac:dyDescent="0.15">
      <c r="A372" s="24" t="str">
        <f t="shared" si="254"/>
        <v>CMR: Lobby</v>
      </c>
      <c r="B372" s="1">
        <v>0.52083333333333304</v>
      </c>
      <c r="C372" s="10" t="str">
        <f t="shared" si="227"/>
        <v>CMR: Lobby0.520833333333333</v>
      </c>
      <c r="D372" s="4">
        <f>D371</f>
        <v>1790</v>
      </c>
      <c r="E372" s="3" t="s">
        <v>9</v>
      </c>
      <c r="F372" s="3" t="s">
        <v>9</v>
      </c>
      <c r="G372" s="3" t="s">
        <v>9</v>
      </c>
      <c r="H372" s="3" t="s">
        <v>9</v>
      </c>
      <c r="I372" s="3" t="s">
        <v>9</v>
      </c>
      <c r="J372" s="3">
        <f>J373+$D372</f>
        <v>20670</v>
      </c>
      <c r="K372" s="3">
        <f t="shared" si="261"/>
        <v>22460</v>
      </c>
      <c r="L372" s="3">
        <f t="shared" si="261"/>
        <v>24250</v>
      </c>
      <c r="M372" s="3">
        <f t="shared" si="261"/>
        <v>39550</v>
      </c>
      <c r="N372" s="3">
        <f t="shared" si="261"/>
        <v>41340</v>
      </c>
      <c r="O372" s="3">
        <f t="shared" si="261"/>
        <v>43130</v>
      </c>
      <c r="P372" s="3">
        <f t="shared" si="261"/>
        <v>44920</v>
      </c>
      <c r="Q372" s="3">
        <f t="shared" si="261"/>
        <v>46710</v>
      </c>
      <c r="R372" s="3">
        <f t="shared" si="261"/>
        <v>48500</v>
      </c>
      <c r="S372" s="3">
        <f t="shared" si="261"/>
        <v>50290</v>
      </c>
      <c r="T372" s="3">
        <f t="shared" si="261"/>
        <v>52080</v>
      </c>
      <c r="U372" s="3">
        <f t="shared" si="261"/>
        <v>53870</v>
      </c>
      <c r="V372" s="3">
        <f t="shared" si="261"/>
        <v>55660</v>
      </c>
      <c r="W372" s="3">
        <f t="shared" si="261"/>
        <v>57450</v>
      </c>
      <c r="X372" s="3">
        <f t="shared" si="261"/>
        <v>59240</v>
      </c>
    </row>
    <row r="373" spans="1:24" x14ac:dyDescent="0.15">
      <c r="A373" s="24" t="str">
        <f t="shared" si="254"/>
        <v>CMR: Lobby</v>
      </c>
      <c r="B373" s="1">
        <v>0.54166666666666696</v>
      </c>
      <c r="C373" s="10" t="str">
        <f t="shared" si="227"/>
        <v>CMR: Lobby0.541666666666667</v>
      </c>
      <c r="D373" s="2">
        <v>0</v>
      </c>
      <c r="E373" s="3" t="s">
        <v>9</v>
      </c>
      <c r="F373" s="3" t="s">
        <v>9</v>
      </c>
      <c r="G373" s="3" t="s">
        <v>9</v>
      </c>
      <c r="H373" s="3" t="s">
        <v>9</v>
      </c>
      <c r="I373" s="3" t="s">
        <v>9</v>
      </c>
      <c r="J373" s="2">
        <v>18880</v>
      </c>
      <c r="K373" s="3">
        <f>J373+$D374</f>
        <v>20670</v>
      </c>
      <c r="L373" s="3">
        <f>K373+$D374</f>
        <v>22460</v>
      </c>
      <c r="M373" s="2">
        <v>37760</v>
      </c>
      <c r="N373" s="25">
        <f t="shared" ref="N373:X373" si="262">M373+$D374</f>
        <v>39550</v>
      </c>
      <c r="O373" s="25">
        <f t="shared" si="262"/>
        <v>41340</v>
      </c>
      <c r="P373" s="25">
        <f t="shared" si="262"/>
        <v>43130</v>
      </c>
      <c r="Q373" s="25">
        <f t="shared" si="262"/>
        <v>44920</v>
      </c>
      <c r="R373" s="25">
        <f t="shared" si="262"/>
        <v>46710</v>
      </c>
      <c r="S373" s="25">
        <f t="shared" si="262"/>
        <v>48500</v>
      </c>
      <c r="T373" s="25">
        <f t="shared" si="262"/>
        <v>50290</v>
      </c>
      <c r="U373" s="25">
        <f t="shared" si="262"/>
        <v>52080</v>
      </c>
      <c r="V373" s="25">
        <f t="shared" si="262"/>
        <v>53870</v>
      </c>
      <c r="W373" s="25">
        <f t="shared" si="262"/>
        <v>55660</v>
      </c>
      <c r="X373" s="25">
        <f t="shared" si="262"/>
        <v>57450</v>
      </c>
    </row>
    <row r="374" spans="1:24" x14ac:dyDescent="0.15">
      <c r="A374" s="24" t="str">
        <f t="shared" si="254"/>
        <v>CMR: Lobby</v>
      </c>
      <c r="B374" s="1">
        <v>0.70833333333333304</v>
      </c>
      <c r="C374" s="10" t="str">
        <f t="shared" si="227"/>
        <v>CMR: Lobby0.708333333333333</v>
      </c>
      <c r="D374" s="2">
        <v>1790</v>
      </c>
      <c r="E374" s="3" t="s">
        <v>9</v>
      </c>
      <c r="F374" s="3" t="s">
        <v>9</v>
      </c>
      <c r="G374" s="3" t="s">
        <v>9</v>
      </c>
      <c r="H374" s="3" t="s">
        <v>9</v>
      </c>
      <c r="I374" s="3" t="s">
        <v>9</v>
      </c>
      <c r="J374" s="3" t="s">
        <v>9</v>
      </c>
      <c r="K374" s="3" t="s">
        <v>9</v>
      </c>
      <c r="L374" s="3" t="s">
        <v>9</v>
      </c>
      <c r="M374" s="3">
        <f t="shared" ref="M374:X375" si="263">M375+$D374</f>
        <v>22460</v>
      </c>
      <c r="N374" s="3">
        <f>N375+$D374</f>
        <v>24250</v>
      </c>
      <c r="O374" s="3">
        <f t="shared" ref="O374:X374" si="264">O375+$D374</f>
        <v>26040</v>
      </c>
      <c r="P374" s="3">
        <f t="shared" si="264"/>
        <v>27830</v>
      </c>
      <c r="Q374" s="3">
        <f t="shared" si="264"/>
        <v>29620</v>
      </c>
      <c r="R374" s="3">
        <f t="shared" si="264"/>
        <v>31410</v>
      </c>
      <c r="S374" s="3">
        <f t="shared" si="264"/>
        <v>33200</v>
      </c>
      <c r="T374" s="3">
        <f t="shared" si="264"/>
        <v>34990</v>
      </c>
      <c r="U374" s="3">
        <f t="shared" si="264"/>
        <v>36780</v>
      </c>
      <c r="V374" s="3">
        <f t="shared" si="264"/>
        <v>38570</v>
      </c>
      <c r="W374" s="3">
        <f t="shared" si="264"/>
        <v>40360</v>
      </c>
      <c r="X374" s="3">
        <f t="shared" si="264"/>
        <v>42150</v>
      </c>
    </row>
    <row r="375" spans="1:24" x14ac:dyDescent="0.15">
      <c r="A375" s="24" t="str">
        <f t="shared" si="254"/>
        <v>CMR: Lobby</v>
      </c>
      <c r="B375" s="1">
        <v>0.72916666666666696</v>
      </c>
      <c r="C375" s="10" t="str">
        <f t="shared" si="227"/>
        <v>CMR: Lobby0.729166666666667</v>
      </c>
      <c r="D375" s="4">
        <f>D374</f>
        <v>1790</v>
      </c>
      <c r="E375" s="3" t="s">
        <v>9</v>
      </c>
      <c r="F375" s="3" t="s">
        <v>9</v>
      </c>
      <c r="G375" s="3" t="s">
        <v>9</v>
      </c>
      <c r="H375" s="3" t="s">
        <v>9</v>
      </c>
      <c r="I375" s="3" t="s">
        <v>9</v>
      </c>
      <c r="J375" s="3" t="s">
        <v>9</v>
      </c>
      <c r="K375" s="3" t="s">
        <v>9</v>
      </c>
      <c r="L375" s="3" t="s">
        <v>9</v>
      </c>
      <c r="M375" s="3">
        <f t="shared" si="263"/>
        <v>20670</v>
      </c>
      <c r="N375" s="3">
        <f t="shared" si="263"/>
        <v>22460</v>
      </c>
      <c r="O375" s="3">
        <f t="shared" si="263"/>
        <v>24250</v>
      </c>
      <c r="P375" s="3">
        <f t="shared" si="263"/>
        <v>26040</v>
      </c>
      <c r="Q375" s="3">
        <f t="shared" si="263"/>
        <v>27830</v>
      </c>
      <c r="R375" s="3">
        <f t="shared" si="263"/>
        <v>29620</v>
      </c>
      <c r="S375" s="3">
        <f t="shared" si="263"/>
        <v>31410</v>
      </c>
      <c r="T375" s="3">
        <f t="shared" si="263"/>
        <v>33200</v>
      </c>
      <c r="U375" s="3">
        <f t="shared" si="263"/>
        <v>34990</v>
      </c>
      <c r="V375" s="3">
        <f t="shared" si="263"/>
        <v>36780</v>
      </c>
      <c r="W375" s="3">
        <f t="shared" si="263"/>
        <v>38570</v>
      </c>
      <c r="X375" s="3">
        <f t="shared" si="263"/>
        <v>40360</v>
      </c>
    </row>
    <row r="376" spans="1:24" x14ac:dyDescent="0.15">
      <c r="A376" s="24" t="str">
        <f t="shared" si="254"/>
        <v>CMR: Lobby</v>
      </c>
      <c r="B376" s="1">
        <v>0.75</v>
      </c>
      <c r="C376" s="10" t="str">
        <f t="shared" si="227"/>
        <v>CMR: Lobby0.75</v>
      </c>
      <c r="D376" s="2">
        <v>0</v>
      </c>
      <c r="E376" s="3" t="s">
        <v>9</v>
      </c>
      <c r="F376" s="3" t="s">
        <v>9</v>
      </c>
      <c r="G376" s="3" t="s">
        <v>9</v>
      </c>
      <c r="H376" s="3" t="s">
        <v>9</v>
      </c>
      <c r="I376" s="3" t="s">
        <v>9</v>
      </c>
      <c r="J376" s="3" t="s">
        <v>9</v>
      </c>
      <c r="K376" s="3" t="s">
        <v>9</v>
      </c>
      <c r="L376" s="3" t="s">
        <v>9</v>
      </c>
      <c r="M376" s="2">
        <v>18880</v>
      </c>
      <c r="N376" s="3">
        <f>M376+$D374</f>
        <v>20670</v>
      </c>
      <c r="O376" s="3">
        <f t="shared" ref="O376:X376" si="265">N376+$D374</f>
        <v>22460</v>
      </c>
      <c r="P376" s="3">
        <f t="shared" si="265"/>
        <v>24250</v>
      </c>
      <c r="Q376" s="3">
        <f t="shared" si="265"/>
        <v>26040</v>
      </c>
      <c r="R376" s="3">
        <f t="shared" si="265"/>
        <v>27830</v>
      </c>
      <c r="S376" s="3">
        <f t="shared" si="265"/>
        <v>29620</v>
      </c>
      <c r="T376" s="3">
        <f>S376+$D374</f>
        <v>31410</v>
      </c>
      <c r="U376" s="3">
        <f t="shared" si="265"/>
        <v>33200</v>
      </c>
      <c r="V376" s="3">
        <f t="shared" si="265"/>
        <v>34990</v>
      </c>
      <c r="W376" s="3">
        <f t="shared" si="265"/>
        <v>36780</v>
      </c>
      <c r="X376" s="3">
        <f t="shared" si="265"/>
        <v>38570</v>
      </c>
    </row>
    <row r="377" spans="1:24" s="9" customFormat="1" x14ac:dyDescent="0.15">
      <c r="A377" s="24" t="str">
        <f t="shared" ref="A377:A387" si="266">A378</f>
        <v>Phoenix Hall (weekday)</v>
      </c>
      <c r="B377" s="1">
        <v>3.9968028886505604E-15</v>
      </c>
      <c r="C377" s="10" t="str">
        <f t="shared" si="227"/>
        <v>Phoenix Hall (weekday)3.99680288865056E-15</v>
      </c>
      <c r="D377" s="4">
        <f t="shared" ref="D377:D388" si="267">D379</f>
        <v>21230</v>
      </c>
      <c r="E377" s="3">
        <f t="shared" ref="E377:N392" si="268">E378+$D377</f>
        <v>453810</v>
      </c>
      <c r="F377" s="3">
        <f t="shared" si="268"/>
        <v>468630</v>
      </c>
      <c r="G377" s="3">
        <f t="shared" si="268"/>
        <v>483450</v>
      </c>
      <c r="H377" s="3" t="s">
        <v>9</v>
      </c>
      <c r="I377" s="3" t="s">
        <v>9</v>
      </c>
      <c r="J377" s="3">
        <f t="shared" ref="J377:X392" si="269">J378+$D377</f>
        <v>596220</v>
      </c>
      <c r="K377" s="3">
        <f t="shared" si="269"/>
        <v>617450</v>
      </c>
      <c r="L377" s="3">
        <f t="shared" si="269"/>
        <v>638680</v>
      </c>
      <c r="M377" s="3">
        <f t="shared" si="269"/>
        <v>678170</v>
      </c>
      <c r="N377" s="3">
        <f t="shared" si="269"/>
        <v>699400</v>
      </c>
      <c r="O377" s="3">
        <f t="shared" si="269"/>
        <v>720630</v>
      </c>
      <c r="P377" s="3">
        <f t="shared" si="269"/>
        <v>741860</v>
      </c>
      <c r="Q377" s="3">
        <f t="shared" si="269"/>
        <v>763090</v>
      </c>
      <c r="R377" s="3">
        <f t="shared" si="269"/>
        <v>784320</v>
      </c>
      <c r="S377" s="3">
        <f t="shared" si="269"/>
        <v>805550</v>
      </c>
      <c r="T377" s="3">
        <f t="shared" si="269"/>
        <v>826780</v>
      </c>
      <c r="U377" s="3">
        <f t="shared" si="269"/>
        <v>848010</v>
      </c>
      <c r="V377" s="3">
        <f t="shared" si="269"/>
        <v>869240</v>
      </c>
      <c r="W377" s="3">
        <f t="shared" si="269"/>
        <v>890470</v>
      </c>
      <c r="X377" s="3">
        <f t="shared" si="269"/>
        <v>911700</v>
      </c>
    </row>
    <row r="378" spans="1:24" s="9" customFormat="1" x14ac:dyDescent="0.15">
      <c r="A378" s="24" t="str">
        <f t="shared" si="266"/>
        <v>Phoenix Hall (weekday)</v>
      </c>
      <c r="B378" s="1">
        <v>2.0833333333336999E-2</v>
      </c>
      <c r="C378" s="10" t="str">
        <f t="shared" si="227"/>
        <v>Phoenix Hall (weekday)0.020833333333337</v>
      </c>
      <c r="D378" s="4">
        <f t="shared" si="267"/>
        <v>21230</v>
      </c>
      <c r="E378" s="3">
        <f t="shared" si="268"/>
        <v>432580</v>
      </c>
      <c r="F378" s="3">
        <f t="shared" si="268"/>
        <v>447400</v>
      </c>
      <c r="G378" s="3">
        <f t="shared" si="268"/>
        <v>462220</v>
      </c>
      <c r="H378" s="3" t="s">
        <v>9</v>
      </c>
      <c r="I378" s="3" t="s">
        <v>9</v>
      </c>
      <c r="J378" s="3">
        <f t="shared" si="269"/>
        <v>574990</v>
      </c>
      <c r="K378" s="3">
        <f t="shared" si="269"/>
        <v>596220</v>
      </c>
      <c r="L378" s="3">
        <f t="shared" si="269"/>
        <v>617450</v>
      </c>
      <c r="M378" s="3">
        <f t="shared" si="269"/>
        <v>656940</v>
      </c>
      <c r="N378" s="3">
        <f t="shared" si="269"/>
        <v>678170</v>
      </c>
      <c r="O378" s="3">
        <f t="shared" si="269"/>
        <v>699400</v>
      </c>
      <c r="P378" s="3">
        <f t="shared" si="269"/>
        <v>720630</v>
      </c>
      <c r="Q378" s="3">
        <f t="shared" si="269"/>
        <v>741860</v>
      </c>
      <c r="R378" s="3">
        <f t="shared" si="269"/>
        <v>763090</v>
      </c>
      <c r="S378" s="3">
        <f t="shared" si="269"/>
        <v>784320</v>
      </c>
      <c r="T378" s="3">
        <f t="shared" si="269"/>
        <v>805550</v>
      </c>
      <c r="U378" s="3">
        <f t="shared" si="269"/>
        <v>826780</v>
      </c>
      <c r="V378" s="3">
        <f t="shared" si="269"/>
        <v>848010</v>
      </c>
      <c r="W378" s="3">
        <f t="shared" si="269"/>
        <v>869240</v>
      </c>
      <c r="X378" s="3">
        <f t="shared" si="269"/>
        <v>890470</v>
      </c>
    </row>
    <row r="379" spans="1:24" s="9" customFormat="1" x14ac:dyDescent="0.15">
      <c r="A379" s="24" t="str">
        <f t="shared" si="266"/>
        <v>Phoenix Hall (weekday)</v>
      </c>
      <c r="B379" s="1">
        <v>4.1666666666670002E-2</v>
      </c>
      <c r="C379" s="10" t="str">
        <f t="shared" si="227"/>
        <v>Phoenix Hall (weekday)0.04166666666667</v>
      </c>
      <c r="D379" s="4">
        <f t="shared" si="267"/>
        <v>21230</v>
      </c>
      <c r="E379" s="3">
        <f t="shared" si="268"/>
        <v>411350</v>
      </c>
      <c r="F379" s="3">
        <f t="shared" si="268"/>
        <v>426170</v>
      </c>
      <c r="G379" s="3">
        <f t="shared" si="268"/>
        <v>440990</v>
      </c>
      <c r="H379" s="3" t="s">
        <v>9</v>
      </c>
      <c r="I379" s="3" t="s">
        <v>9</v>
      </c>
      <c r="J379" s="3">
        <f t="shared" si="269"/>
        <v>553760</v>
      </c>
      <c r="K379" s="3">
        <f t="shared" si="269"/>
        <v>574990</v>
      </c>
      <c r="L379" s="3">
        <f t="shared" si="269"/>
        <v>596220</v>
      </c>
      <c r="M379" s="3">
        <f t="shared" si="269"/>
        <v>635710</v>
      </c>
      <c r="N379" s="3">
        <f t="shared" si="269"/>
        <v>656940</v>
      </c>
      <c r="O379" s="3">
        <f t="shared" si="269"/>
        <v>678170</v>
      </c>
      <c r="P379" s="3">
        <f t="shared" si="269"/>
        <v>699400</v>
      </c>
      <c r="Q379" s="3">
        <f t="shared" si="269"/>
        <v>720630</v>
      </c>
      <c r="R379" s="3">
        <f t="shared" si="269"/>
        <v>741860</v>
      </c>
      <c r="S379" s="3">
        <f t="shared" si="269"/>
        <v>763090</v>
      </c>
      <c r="T379" s="3">
        <f t="shared" si="269"/>
        <v>784320</v>
      </c>
      <c r="U379" s="3">
        <f t="shared" si="269"/>
        <v>805550</v>
      </c>
      <c r="V379" s="3">
        <f t="shared" si="269"/>
        <v>826780</v>
      </c>
      <c r="W379" s="3">
        <f t="shared" si="269"/>
        <v>848010</v>
      </c>
      <c r="X379" s="3">
        <f t="shared" si="269"/>
        <v>869240</v>
      </c>
    </row>
    <row r="380" spans="1:24" s="9" customFormat="1" x14ac:dyDescent="0.15">
      <c r="A380" s="24" t="str">
        <f t="shared" si="266"/>
        <v>Phoenix Hall (weekday)</v>
      </c>
      <c r="B380" s="1">
        <v>6.2500000000002998E-2</v>
      </c>
      <c r="C380" s="10" t="str">
        <f t="shared" si="227"/>
        <v>Phoenix Hall (weekday)0.062500000000003</v>
      </c>
      <c r="D380" s="4">
        <f t="shared" si="267"/>
        <v>21230</v>
      </c>
      <c r="E380" s="3">
        <f t="shared" si="268"/>
        <v>390120</v>
      </c>
      <c r="F380" s="3">
        <f t="shared" si="268"/>
        <v>404940</v>
      </c>
      <c r="G380" s="3">
        <f t="shared" si="268"/>
        <v>419760</v>
      </c>
      <c r="H380" s="3" t="s">
        <v>9</v>
      </c>
      <c r="I380" s="3" t="s">
        <v>9</v>
      </c>
      <c r="J380" s="3">
        <f t="shared" si="269"/>
        <v>532530</v>
      </c>
      <c r="K380" s="3">
        <f t="shared" si="269"/>
        <v>553760</v>
      </c>
      <c r="L380" s="3">
        <f t="shared" si="269"/>
        <v>574990</v>
      </c>
      <c r="M380" s="3">
        <f t="shared" si="269"/>
        <v>614480</v>
      </c>
      <c r="N380" s="3">
        <f t="shared" si="269"/>
        <v>635710</v>
      </c>
      <c r="O380" s="3">
        <f t="shared" si="269"/>
        <v>656940</v>
      </c>
      <c r="P380" s="3">
        <f t="shared" si="269"/>
        <v>678170</v>
      </c>
      <c r="Q380" s="3">
        <f t="shared" si="269"/>
        <v>699400</v>
      </c>
      <c r="R380" s="3">
        <f t="shared" si="269"/>
        <v>720630</v>
      </c>
      <c r="S380" s="3">
        <f t="shared" si="269"/>
        <v>741860</v>
      </c>
      <c r="T380" s="3">
        <f t="shared" si="269"/>
        <v>763090</v>
      </c>
      <c r="U380" s="3">
        <f t="shared" si="269"/>
        <v>784320</v>
      </c>
      <c r="V380" s="3">
        <f t="shared" si="269"/>
        <v>805550</v>
      </c>
      <c r="W380" s="3">
        <f t="shared" si="269"/>
        <v>826780</v>
      </c>
      <c r="X380" s="3">
        <f t="shared" si="269"/>
        <v>848010</v>
      </c>
    </row>
    <row r="381" spans="1:24" s="9" customFormat="1" x14ac:dyDescent="0.15">
      <c r="A381" s="24" t="str">
        <f t="shared" si="266"/>
        <v>Phoenix Hall (weekday)</v>
      </c>
      <c r="B381" s="1">
        <v>8.3333333333335993E-2</v>
      </c>
      <c r="C381" s="10" t="str">
        <f t="shared" si="227"/>
        <v>Phoenix Hall (weekday)0.083333333333336</v>
      </c>
      <c r="D381" s="4">
        <f t="shared" si="267"/>
        <v>21230</v>
      </c>
      <c r="E381" s="3">
        <f t="shared" si="268"/>
        <v>368890</v>
      </c>
      <c r="F381" s="3">
        <f t="shared" si="268"/>
        <v>383710</v>
      </c>
      <c r="G381" s="3">
        <f t="shared" si="268"/>
        <v>398530</v>
      </c>
      <c r="H381" s="3" t="s">
        <v>9</v>
      </c>
      <c r="I381" s="3" t="s">
        <v>9</v>
      </c>
      <c r="J381" s="3">
        <f t="shared" si="269"/>
        <v>511300</v>
      </c>
      <c r="K381" s="3">
        <f t="shared" si="269"/>
        <v>532530</v>
      </c>
      <c r="L381" s="3">
        <f t="shared" si="269"/>
        <v>553760</v>
      </c>
      <c r="M381" s="3">
        <f t="shared" si="269"/>
        <v>593250</v>
      </c>
      <c r="N381" s="3">
        <f t="shared" si="269"/>
        <v>614480</v>
      </c>
      <c r="O381" s="3">
        <f t="shared" si="269"/>
        <v>635710</v>
      </c>
      <c r="P381" s="3">
        <f t="shared" si="269"/>
        <v>656940</v>
      </c>
      <c r="Q381" s="3">
        <f t="shared" si="269"/>
        <v>678170</v>
      </c>
      <c r="R381" s="3">
        <f t="shared" si="269"/>
        <v>699400</v>
      </c>
      <c r="S381" s="3">
        <f t="shared" si="269"/>
        <v>720630</v>
      </c>
      <c r="T381" s="3">
        <f t="shared" si="269"/>
        <v>741860</v>
      </c>
      <c r="U381" s="3">
        <f t="shared" si="269"/>
        <v>763090</v>
      </c>
      <c r="V381" s="3">
        <f t="shared" si="269"/>
        <v>784320</v>
      </c>
      <c r="W381" s="3">
        <f t="shared" si="269"/>
        <v>805550</v>
      </c>
      <c r="X381" s="3">
        <f t="shared" si="269"/>
        <v>826780</v>
      </c>
    </row>
    <row r="382" spans="1:24" s="9" customFormat="1" x14ac:dyDescent="0.15">
      <c r="A382" s="24" t="str">
        <f t="shared" si="266"/>
        <v>Phoenix Hall (weekday)</v>
      </c>
      <c r="B382" s="1">
        <v>0.104166666666669</v>
      </c>
      <c r="C382" s="10" t="str">
        <f t="shared" si="227"/>
        <v>Phoenix Hall (weekday)0.104166666666669</v>
      </c>
      <c r="D382" s="4">
        <f t="shared" si="267"/>
        <v>21230</v>
      </c>
      <c r="E382" s="3">
        <f t="shared" si="268"/>
        <v>347660</v>
      </c>
      <c r="F382" s="3">
        <f t="shared" si="268"/>
        <v>362480</v>
      </c>
      <c r="G382" s="3">
        <f t="shared" si="268"/>
        <v>377300</v>
      </c>
      <c r="H382" s="3" t="s">
        <v>9</v>
      </c>
      <c r="I382" s="3" t="s">
        <v>9</v>
      </c>
      <c r="J382" s="3">
        <f t="shared" si="269"/>
        <v>490070</v>
      </c>
      <c r="K382" s="3">
        <f t="shared" si="269"/>
        <v>511300</v>
      </c>
      <c r="L382" s="3">
        <f t="shared" si="269"/>
        <v>532530</v>
      </c>
      <c r="M382" s="3">
        <f t="shared" si="269"/>
        <v>572020</v>
      </c>
      <c r="N382" s="3">
        <f t="shared" si="269"/>
        <v>593250</v>
      </c>
      <c r="O382" s="3">
        <f t="shared" si="269"/>
        <v>614480</v>
      </c>
      <c r="P382" s="3">
        <f t="shared" si="269"/>
        <v>635710</v>
      </c>
      <c r="Q382" s="3">
        <f t="shared" si="269"/>
        <v>656940</v>
      </c>
      <c r="R382" s="3">
        <f t="shared" si="269"/>
        <v>678170</v>
      </c>
      <c r="S382" s="3">
        <f t="shared" si="269"/>
        <v>699400</v>
      </c>
      <c r="T382" s="3">
        <f t="shared" si="269"/>
        <v>720630</v>
      </c>
      <c r="U382" s="3">
        <f t="shared" si="269"/>
        <v>741860</v>
      </c>
      <c r="V382" s="3">
        <f t="shared" si="269"/>
        <v>763090</v>
      </c>
      <c r="W382" s="3">
        <f t="shared" si="269"/>
        <v>784320</v>
      </c>
      <c r="X382" s="3">
        <f t="shared" si="269"/>
        <v>805550</v>
      </c>
    </row>
    <row r="383" spans="1:24" s="9" customFormat="1" x14ac:dyDescent="0.15">
      <c r="A383" s="24" t="str">
        <f t="shared" si="266"/>
        <v>Phoenix Hall (weekday)</v>
      </c>
      <c r="B383" s="1">
        <v>0.125000000000002</v>
      </c>
      <c r="C383" s="10" t="str">
        <f t="shared" si="227"/>
        <v>Phoenix Hall (weekday)0.125000000000002</v>
      </c>
      <c r="D383" s="4">
        <f t="shared" si="267"/>
        <v>21230</v>
      </c>
      <c r="E383" s="3">
        <f t="shared" si="268"/>
        <v>326430</v>
      </c>
      <c r="F383" s="3">
        <f t="shared" si="268"/>
        <v>341250</v>
      </c>
      <c r="G383" s="3">
        <f t="shared" si="268"/>
        <v>356070</v>
      </c>
      <c r="H383" s="3" t="s">
        <v>9</v>
      </c>
      <c r="I383" s="3" t="s">
        <v>9</v>
      </c>
      <c r="J383" s="3">
        <f t="shared" si="269"/>
        <v>468840</v>
      </c>
      <c r="K383" s="3">
        <f t="shared" si="269"/>
        <v>490070</v>
      </c>
      <c r="L383" s="3">
        <f t="shared" si="269"/>
        <v>511300</v>
      </c>
      <c r="M383" s="3">
        <f t="shared" si="269"/>
        <v>550790</v>
      </c>
      <c r="N383" s="3">
        <f t="shared" si="269"/>
        <v>572020</v>
      </c>
      <c r="O383" s="3">
        <f t="shared" si="269"/>
        <v>593250</v>
      </c>
      <c r="P383" s="3">
        <f t="shared" si="269"/>
        <v>614480</v>
      </c>
      <c r="Q383" s="3">
        <f t="shared" si="269"/>
        <v>635710</v>
      </c>
      <c r="R383" s="3">
        <f t="shared" si="269"/>
        <v>656940</v>
      </c>
      <c r="S383" s="3">
        <f t="shared" si="269"/>
        <v>678170</v>
      </c>
      <c r="T383" s="3">
        <f t="shared" si="269"/>
        <v>699400</v>
      </c>
      <c r="U383" s="3">
        <f t="shared" si="269"/>
        <v>720630</v>
      </c>
      <c r="V383" s="3">
        <f t="shared" si="269"/>
        <v>741860</v>
      </c>
      <c r="W383" s="3">
        <f t="shared" si="269"/>
        <v>763090</v>
      </c>
      <c r="X383" s="3">
        <f t="shared" si="269"/>
        <v>784320</v>
      </c>
    </row>
    <row r="384" spans="1:24" s="9" customFormat="1" x14ac:dyDescent="0.15">
      <c r="A384" s="24" t="str">
        <f t="shared" si="266"/>
        <v>Phoenix Hall (weekday)</v>
      </c>
      <c r="B384" s="1">
        <v>0.14583333333333501</v>
      </c>
      <c r="C384" s="10" t="str">
        <f t="shared" si="227"/>
        <v>Phoenix Hall (weekday)0.145833333333335</v>
      </c>
      <c r="D384" s="4">
        <f t="shared" si="267"/>
        <v>21230</v>
      </c>
      <c r="E384" s="3">
        <f t="shared" si="268"/>
        <v>305200</v>
      </c>
      <c r="F384" s="3">
        <f t="shared" si="268"/>
        <v>320020</v>
      </c>
      <c r="G384" s="3">
        <f t="shared" si="268"/>
        <v>334840</v>
      </c>
      <c r="H384" s="3" t="s">
        <v>9</v>
      </c>
      <c r="I384" s="3" t="s">
        <v>9</v>
      </c>
      <c r="J384" s="3">
        <f t="shared" si="269"/>
        <v>447610</v>
      </c>
      <c r="K384" s="3">
        <f t="shared" si="269"/>
        <v>468840</v>
      </c>
      <c r="L384" s="3">
        <f t="shared" si="269"/>
        <v>490070</v>
      </c>
      <c r="M384" s="3">
        <f t="shared" si="269"/>
        <v>529560</v>
      </c>
      <c r="N384" s="3">
        <f t="shared" si="269"/>
        <v>550790</v>
      </c>
      <c r="O384" s="3">
        <f t="shared" si="269"/>
        <v>572020</v>
      </c>
      <c r="P384" s="3">
        <f t="shared" si="269"/>
        <v>593250</v>
      </c>
      <c r="Q384" s="3">
        <f t="shared" si="269"/>
        <v>614480</v>
      </c>
      <c r="R384" s="3">
        <f t="shared" si="269"/>
        <v>635710</v>
      </c>
      <c r="S384" s="3">
        <f t="shared" si="269"/>
        <v>656940</v>
      </c>
      <c r="T384" s="3">
        <f t="shared" si="269"/>
        <v>678170</v>
      </c>
      <c r="U384" s="3">
        <f t="shared" si="269"/>
        <v>699400</v>
      </c>
      <c r="V384" s="3">
        <f t="shared" si="269"/>
        <v>720630</v>
      </c>
      <c r="W384" s="3">
        <f t="shared" si="269"/>
        <v>741860</v>
      </c>
      <c r="X384" s="3">
        <f t="shared" si="269"/>
        <v>763090</v>
      </c>
    </row>
    <row r="385" spans="1:24" s="9" customFormat="1" x14ac:dyDescent="0.15">
      <c r="A385" s="24" t="str">
        <f t="shared" si="266"/>
        <v>Phoenix Hall (weekday)</v>
      </c>
      <c r="B385" s="1">
        <v>0.16666666666666799</v>
      </c>
      <c r="C385" s="10" t="str">
        <f t="shared" si="227"/>
        <v>Phoenix Hall (weekday)0.166666666666668</v>
      </c>
      <c r="D385" s="4">
        <f t="shared" si="267"/>
        <v>21230</v>
      </c>
      <c r="E385" s="3">
        <f t="shared" si="268"/>
        <v>283970</v>
      </c>
      <c r="F385" s="3">
        <f t="shared" si="268"/>
        <v>298790</v>
      </c>
      <c r="G385" s="3">
        <f t="shared" si="268"/>
        <v>313610</v>
      </c>
      <c r="H385" s="3" t="s">
        <v>9</v>
      </c>
      <c r="I385" s="3" t="s">
        <v>9</v>
      </c>
      <c r="J385" s="3">
        <f t="shared" si="269"/>
        <v>426380</v>
      </c>
      <c r="K385" s="3">
        <f t="shared" si="269"/>
        <v>447610</v>
      </c>
      <c r="L385" s="3">
        <f t="shared" si="269"/>
        <v>468840</v>
      </c>
      <c r="M385" s="3">
        <f t="shared" si="269"/>
        <v>508330</v>
      </c>
      <c r="N385" s="3">
        <f t="shared" si="269"/>
        <v>529560</v>
      </c>
      <c r="O385" s="3">
        <f t="shared" si="269"/>
        <v>550790</v>
      </c>
      <c r="P385" s="3">
        <f t="shared" si="269"/>
        <v>572020</v>
      </c>
      <c r="Q385" s="3">
        <f t="shared" si="269"/>
        <v>593250</v>
      </c>
      <c r="R385" s="3">
        <f t="shared" si="269"/>
        <v>614480</v>
      </c>
      <c r="S385" s="3">
        <f t="shared" si="269"/>
        <v>635710</v>
      </c>
      <c r="T385" s="3">
        <f t="shared" si="269"/>
        <v>656940</v>
      </c>
      <c r="U385" s="3">
        <f t="shared" si="269"/>
        <v>678170</v>
      </c>
      <c r="V385" s="3">
        <f t="shared" si="269"/>
        <v>699400</v>
      </c>
      <c r="W385" s="3">
        <f t="shared" si="269"/>
        <v>720630</v>
      </c>
      <c r="X385" s="3">
        <f t="shared" si="269"/>
        <v>741860</v>
      </c>
    </row>
    <row r="386" spans="1:24" s="9" customFormat="1" x14ac:dyDescent="0.15">
      <c r="A386" s="24" t="str">
        <f t="shared" si="266"/>
        <v>Phoenix Hall (weekday)</v>
      </c>
      <c r="B386" s="1">
        <v>0.187500000000001</v>
      </c>
      <c r="C386" s="10" t="str">
        <f t="shared" ref="C386:C449" si="270">A386&amp;B386</f>
        <v>Phoenix Hall (weekday)0.187500000000001</v>
      </c>
      <c r="D386" s="4">
        <f t="shared" si="267"/>
        <v>21230</v>
      </c>
      <c r="E386" s="3">
        <f t="shared" si="268"/>
        <v>262740</v>
      </c>
      <c r="F386" s="3">
        <f t="shared" si="268"/>
        <v>277560</v>
      </c>
      <c r="G386" s="3">
        <f t="shared" si="268"/>
        <v>292380</v>
      </c>
      <c r="H386" s="3" t="s">
        <v>9</v>
      </c>
      <c r="I386" s="3" t="s">
        <v>9</v>
      </c>
      <c r="J386" s="3">
        <f t="shared" si="269"/>
        <v>405150</v>
      </c>
      <c r="K386" s="3">
        <f t="shared" si="269"/>
        <v>426380</v>
      </c>
      <c r="L386" s="3">
        <f t="shared" si="269"/>
        <v>447610</v>
      </c>
      <c r="M386" s="3">
        <f t="shared" si="269"/>
        <v>487100</v>
      </c>
      <c r="N386" s="3">
        <f t="shared" si="269"/>
        <v>508330</v>
      </c>
      <c r="O386" s="3">
        <f t="shared" si="269"/>
        <v>529560</v>
      </c>
      <c r="P386" s="3">
        <f t="shared" si="269"/>
        <v>550790</v>
      </c>
      <c r="Q386" s="3">
        <f t="shared" si="269"/>
        <v>572020</v>
      </c>
      <c r="R386" s="3">
        <f t="shared" si="269"/>
        <v>593250</v>
      </c>
      <c r="S386" s="3">
        <f t="shared" si="269"/>
        <v>614480</v>
      </c>
      <c r="T386" s="3">
        <f t="shared" si="269"/>
        <v>635710</v>
      </c>
      <c r="U386" s="3">
        <f t="shared" si="269"/>
        <v>656940</v>
      </c>
      <c r="V386" s="3">
        <f t="shared" si="269"/>
        <v>678170</v>
      </c>
      <c r="W386" s="3">
        <f t="shared" si="269"/>
        <v>699400</v>
      </c>
      <c r="X386" s="3">
        <f t="shared" si="269"/>
        <v>720630</v>
      </c>
    </row>
    <row r="387" spans="1:24" s="9" customFormat="1" x14ac:dyDescent="0.15">
      <c r="A387" s="24" t="str">
        <f t="shared" si="266"/>
        <v>Phoenix Hall (weekday)</v>
      </c>
      <c r="B387" s="1">
        <v>0.20833333333333401</v>
      </c>
      <c r="C387" s="10" t="str">
        <f t="shared" si="270"/>
        <v>Phoenix Hall (weekday)0.208333333333334</v>
      </c>
      <c r="D387" s="4">
        <f t="shared" si="267"/>
        <v>21230</v>
      </c>
      <c r="E387" s="3">
        <f t="shared" si="268"/>
        <v>241510</v>
      </c>
      <c r="F387" s="3">
        <f t="shared" si="268"/>
        <v>256330</v>
      </c>
      <c r="G387" s="3">
        <f t="shared" si="268"/>
        <v>271150</v>
      </c>
      <c r="H387" s="3" t="s">
        <v>9</v>
      </c>
      <c r="I387" s="3" t="s">
        <v>9</v>
      </c>
      <c r="J387" s="3">
        <f t="shared" si="269"/>
        <v>383920</v>
      </c>
      <c r="K387" s="3">
        <f t="shared" si="269"/>
        <v>405150</v>
      </c>
      <c r="L387" s="3">
        <f t="shared" si="269"/>
        <v>426380</v>
      </c>
      <c r="M387" s="3">
        <f t="shared" si="269"/>
        <v>465870</v>
      </c>
      <c r="N387" s="3">
        <f>N388+$D387</f>
        <v>487100</v>
      </c>
      <c r="O387" s="3">
        <f t="shared" si="269"/>
        <v>508330</v>
      </c>
      <c r="P387" s="3">
        <f t="shared" si="269"/>
        <v>529560</v>
      </c>
      <c r="Q387" s="3">
        <f t="shared" si="269"/>
        <v>550790</v>
      </c>
      <c r="R387" s="3">
        <f t="shared" si="269"/>
        <v>572020</v>
      </c>
      <c r="S387" s="3">
        <f t="shared" si="269"/>
        <v>593250</v>
      </c>
      <c r="T387" s="3">
        <f t="shared" si="269"/>
        <v>614480</v>
      </c>
      <c r="U387" s="3">
        <f t="shared" si="269"/>
        <v>635710</v>
      </c>
      <c r="V387" s="3">
        <f t="shared" si="269"/>
        <v>656940</v>
      </c>
      <c r="W387" s="3">
        <f t="shared" si="269"/>
        <v>678170</v>
      </c>
      <c r="X387" s="3">
        <f t="shared" si="269"/>
        <v>699400</v>
      </c>
    </row>
    <row r="388" spans="1:24" s="9" customFormat="1" x14ac:dyDescent="0.15">
      <c r="A388" s="24" t="str">
        <f>A389</f>
        <v>Phoenix Hall (weekday)</v>
      </c>
      <c r="B388" s="1">
        <v>0.22916666666666699</v>
      </c>
      <c r="C388" s="10" t="str">
        <f t="shared" si="270"/>
        <v>Phoenix Hall (weekday)0.229166666666667</v>
      </c>
      <c r="D388" s="4">
        <f t="shared" si="267"/>
        <v>21230</v>
      </c>
      <c r="E388" s="3">
        <f t="shared" si="268"/>
        <v>220280</v>
      </c>
      <c r="F388" s="3">
        <f t="shared" si="268"/>
        <v>235100</v>
      </c>
      <c r="G388" s="3">
        <f t="shared" si="268"/>
        <v>249920</v>
      </c>
      <c r="H388" s="3" t="s">
        <v>9</v>
      </c>
      <c r="I388" s="3" t="s">
        <v>9</v>
      </c>
      <c r="J388" s="3">
        <f>J389+$D388</f>
        <v>362690</v>
      </c>
      <c r="K388" s="3">
        <f>J388+$D388</f>
        <v>383920</v>
      </c>
      <c r="L388" s="3">
        <f>K388+$D388</f>
        <v>405150</v>
      </c>
      <c r="M388" s="3">
        <f t="shared" si="269"/>
        <v>444640</v>
      </c>
      <c r="N388" s="3">
        <f t="shared" si="269"/>
        <v>465870</v>
      </c>
      <c r="O388" s="3">
        <f t="shared" si="269"/>
        <v>487100</v>
      </c>
      <c r="P388" s="3">
        <f t="shared" si="269"/>
        <v>508330</v>
      </c>
      <c r="Q388" s="3">
        <f t="shared" si="269"/>
        <v>529560</v>
      </c>
      <c r="R388" s="3">
        <f t="shared" si="269"/>
        <v>550790</v>
      </c>
      <c r="S388" s="3">
        <f t="shared" si="269"/>
        <v>572020</v>
      </c>
      <c r="T388" s="3">
        <f t="shared" si="269"/>
        <v>593250</v>
      </c>
      <c r="U388" s="3">
        <f t="shared" si="269"/>
        <v>614480</v>
      </c>
      <c r="V388" s="3">
        <f t="shared" si="269"/>
        <v>635710</v>
      </c>
      <c r="W388" s="3">
        <f t="shared" si="269"/>
        <v>656940</v>
      </c>
      <c r="X388" s="3">
        <f t="shared" si="269"/>
        <v>678170</v>
      </c>
    </row>
    <row r="389" spans="1:24" x14ac:dyDescent="0.15">
      <c r="A389" s="23" t="s">
        <v>157</v>
      </c>
      <c r="B389" s="1">
        <v>0.25</v>
      </c>
      <c r="C389" s="10" t="str">
        <f t="shared" si="270"/>
        <v>Phoenix Hall (weekday)0.25</v>
      </c>
      <c r="D389" s="4">
        <f>D391</f>
        <v>21230</v>
      </c>
      <c r="E389" s="3">
        <f t="shared" si="268"/>
        <v>199050</v>
      </c>
      <c r="F389" s="3">
        <f t="shared" si="268"/>
        <v>213870</v>
      </c>
      <c r="G389" s="3">
        <f t="shared" si="268"/>
        <v>228690</v>
      </c>
      <c r="H389" s="3">
        <f t="shared" si="268"/>
        <v>299000</v>
      </c>
      <c r="I389" s="3">
        <f t="shared" si="268"/>
        <v>320230</v>
      </c>
      <c r="J389" s="3">
        <f t="shared" si="268"/>
        <v>341460</v>
      </c>
      <c r="K389" s="3" t="s">
        <v>9</v>
      </c>
      <c r="L389" s="3" t="s">
        <v>9</v>
      </c>
      <c r="M389" s="3">
        <f t="shared" si="268"/>
        <v>423410</v>
      </c>
      <c r="N389" s="3">
        <f>N390+$D389</f>
        <v>444640</v>
      </c>
      <c r="O389" s="3">
        <f t="shared" si="269"/>
        <v>465870</v>
      </c>
      <c r="P389" s="3">
        <f t="shared" si="269"/>
        <v>487100</v>
      </c>
      <c r="Q389" s="3">
        <f t="shared" si="269"/>
        <v>508330</v>
      </c>
      <c r="R389" s="3">
        <f t="shared" si="269"/>
        <v>529560</v>
      </c>
      <c r="S389" s="3">
        <f t="shared" si="269"/>
        <v>550790</v>
      </c>
      <c r="T389" s="3">
        <f t="shared" si="269"/>
        <v>572020</v>
      </c>
      <c r="U389" s="3">
        <f t="shared" si="269"/>
        <v>593250</v>
      </c>
      <c r="V389" s="3">
        <f t="shared" si="269"/>
        <v>614480</v>
      </c>
      <c r="W389" s="3">
        <f t="shared" si="269"/>
        <v>635710</v>
      </c>
      <c r="X389" s="3">
        <f t="shared" si="269"/>
        <v>656940</v>
      </c>
    </row>
    <row r="390" spans="1:24" x14ac:dyDescent="0.15">
      <c r="A390" s="24" t="str">
        <f t="shared" ref="A390" si="271">A389</f>
        <v>Phoenix Hall (weekday)</v>
      </c>
      <c r="B390" s="1">
        <v>0.27083333333333298</v>
      </c>
      <c r="C390" s="10" t="str">
        <f t="shared" si="270"/>
        <v>Phoenix Hall (weekday)0.270833333333333</v>
      </c>
      <c r="D390" s="4">
        <f>D391</f>
        <v>21230</v>
      </c>
      <c r="E390" s="3">
        <f t="shared" si="268"/>
        <v>177820</v>
      </c>
      <c r="F390" s="3">
        <f t="shared" si="268"/>
        <v>192640</v>
      </c>
      <c r="G390" s="3">
        <f t="shared" si="268"/>
        <v>207460</v>
      </c>
      <c r="H390" s="3">
        <f t="shared" si="268"/>
        <v>277770</v>
      </c>
      <c r="I390" s="3">
        <f t="shared" si="268"/>
        <v>299000</v>
      </c>
      <c r="J390" s="3">
        <f t="shared" si="268"/>
        <v>320230</v>
      </c>
      <c r="K390" s="3" t="s">
        <v>9</v>
      </c>
      <c r="L390" s="3" t="s">
        <v>9</v>
      </c>
      <c r="M390" s="3">
        <f t="shared" si="268"/>
        <v>402180</v>
      </c>
      <c r="N390" s="3">
        <f t="shared" si="268"/>
        <v>423410</v>
      </c>
      <c r="O390" s="3">
        <f t="shared" si="269"/>
        <v>444640</v>
      </c>
      <c r="P390" s="3">
        <f t="shared" si="269"/>
        <v>465870</v>
      </c>
      <c r="Q390" s="3">
        <f t="shared" si="269"/>
        <v>487100</v>
      </c>
      <c r="R390" s="3">
        <f t="shared" si="269"/>
        <v>508330</v>
      </c>
      <c r="S390" s="3">
        <f t="shared" si="269"/>
        <v>529560</v>
      </c>
      <c r="T390" s="3">
        <f t="shared" si="269"/>
        <v>550790</v>
      </c>
      <c r="U390" s="3">
        <f t="shared" si="269"/>
        <v>572020</v>
      </c>
      <c r="V390" s="3">
        <f t="shared" si="269"/>
        <v>593250</v>
      </c>
      <c r="W390" s="3">
        <f t="shared" si="269"/>
        <v>614480</v>
      </c>
      <c r="X390" s="3">
        <f t="shared" si="269"/>
        <v>635710</v>
      </c>
    </row>
    <row r="391" spans="1:24" x14ac:dyDescent="0.15">
      <c r="A391" s="24" t="str">
        <f>A390</f>
        <v>Phoenix Hall (weekday)</v>
      </c>
      <c r="B391" s="1">
        <v>0.29166666666666669</v>
      </c>
      <c r="C391" s="10" t="str">
        <f t="shared" si="270"/>
        <v>Phoenix Hall (weekday)0.291666666666667</v>
      </c>
      <c r="D391" s="2">
        <v>21230</v>
      </c>
      <c r="E391" s="3">
        <f>E392+$D391</f>
        <v>156590</v>
      </c>
      <c r="F391" s="3">
        <f>F392+$D391</f>
        <v>171410</v>
      </c>
      <c r="G391" s="3">
        <f>G392+$D391</f>
        <v>186230</v>
      </c>
      <c r="H391" s="3">
        <f t="shared" si="268"/>
        <v>256540</v>
      </c>
      <c r="I391" s="3">
        <f t="shared" si="268"/>
        <v>277770</v>
      </c>
      <c r="J391" s="3">
        <f t="shared" si="268"/>
        <v>299000</v>
      </c>
      <c r="K391" s="3" t="s">
        <v>9</v>
      </c>
      <c r="L391" s="3" t="s">
        <v>9</v>
      </c>
      <c r="M391" s="3">
        <f t="shared" si="268"/>
        <v>380950</v>
      </c>
      <c r="N391" s="3">
        <f>N392+$D391</f>
        <v>402180</v>
      </c>
      <c r="O391" s="3">
        <f t="shared" si="269"/>
        <v>423410</v>
      </c>
      <c r="P391" s="3">
        <f t="shared" si="269"/>
        <v>444640</v>
      </c>
      <c r="Q391" s="3">
        <f t="shared" si="269"/>
        <v>465870</v>
      </c>
      <c r="R391" s="3">
        <f t="shared" si="269"/>
        <v>487100</v>
      </c>
      <c r="S391" s="3">
        <f t="shared" si="269"/>
        <v>508330</v>
      </c>
      <c r="T391" s="3">
        <f t="shared" si="269"/>
        <v>529560</v>
      </c>
      <c r="U391" s="3">
        <f t="shared" si="269"/>
        <v>550790</v>
      </c>
      <c r="V391" s="3">
        <f t="shared" si="269"/>
        <v>572020</v>
      </c>
      <c r="W391" s="3">
        <f t="shared" si="269"/>
        <v>593250</v>
      </c>
      <c r="X391" s="3">
        <f t="shared" si="269"/>
        <v>614480</v>
      </c>
    </row>
    <row r="392" spans="1:24" x14ac:dyDescent="0.15">
      <c r="A392" s="24" t="str">
        <f>A391</f>
        <v>Phoenix Hall (weekday)</v>
      </c>
      <c r="B392" s="1">
        <v>0.3125</v>
      </c>
      <c r="C392" s="10" t="str">
        <f t="shared" si="270"/>
        <v>Phoenix Hall (weekday)0.3125</v>
      </c>
      <c r="D392" s="4">
        <f>D391</f>
        <v>21230</v>
      </c>
      <c r="E392" s="3">
        <f t="shared" ref="E392:G394" si="272">E393+$D392</f>
        <v>135360</v>
      </c>
      <c r="F392" s="3">
        <f>F393+$D392</f>
        <v>150180</v>
      </c>
      <c r="G392" s="3">
        <f t="shared" si="272"/>
        <v>165000</v>
      </c>
      <c r="H392" s="3">
        <f t="shared" si="268"/>
        <v>235310</v>
      </c>
      <c r="I392" s="3">
        <f t="shared" si="268"/>
        <v>256540</v>
      </c>
      <c r="J392" s="3">
        <f t="shared" si="268"/>
        <v>277770</v>
      </c>
      <c r="K392" s="3" t="s">
        <v>9</v>
      </c>
      <c r="L392" s="3" t="s">
        <v>9</v>
      </c>
      <c r="M392" s="3">
        <f>M393+$D392</f>
        <v>359720</v>
      </c>
      <c r="N392" s="3">
        <f>N393+$D392</f>
        <v>380950</v>
      </c>
      <c r="O392" s="3">
        <f t="shared" si="269"/>
        <v>402180</v>
      </c>
      <c r="P392" s="3">
        <f t="shared" si="269"/>
        <v>423410</v>
      </c>
      <c r="Q392" s="3">
        <f t="shared" si="269"/>
        <v>444640</v>
      </c>
      <c r="R392" s="3">
        <f t="shared" si="269"/>
        <v>465870</v>
      </c>
      <c r="S392" s="3">
        <f t="shared" si="269"/>
        <v>487100</v>
      </c>
      <c r="T392" s="3">
        <f t="shared" si="269"/>
        <v>508330</v>
      </c>
      <c r="U392" s="3">
        <f t="shared" si="269"/>
        <v>529560</v>
      </c>
      <c r="V392" s="3">
        <f t="shared" si="269"/>
        <v>550790</v>
      </c>
      <c r="W392" s="3">
        <f t="shared" si="269"/>
        <v>572020</v>
      </c>
      <c r="X392" s="3">
        <f t="shared" si="269"/>
        <v>593250</v>
      </c>
    </row>
    <row r="393" spans="1:24" x14ac:dyDescent="0.15">
      <c r="A393" s="24" t="str">
        <f>A392</f>
        <v>Phoenix Hall (weekday)</v>
      </c>
      <c r="B393" s="1">
        <v>0.33333333333333298</v>
      </c>
      <c r="C393" s="10" t="str">
        <f t="shared" si="270"/>
        <v>Phoenix Hall (weekday)0.333333333333333</v>
      </c>
      <c r="D393" s="2">
        <v>9490</v>
      </c>
      <c r="E393" s="3">
        <f t="shared" si="272"/>
        <v>114130</v>
      </c>
      <c r="F393" s="3">
        <f t="shared" si="272"/>
        <v>128950</v>
      </c>
      <c r="G393" s="3">
        <f>G394+$D393</f>
        <v>143770</v>
      </c>
      <c r="H393" s="3">
        <f t="shared" ref="H393:J394" si="273">H394+$D393</f>
        <v>214080</v>
      </c>
      <c r="I393" s="3">
        <f t="shared" si="273"/>
        <v>235310</v>
      </c>
      <c r="J393" s="3">
        <f t="shared" si="273"/>
        <v>256540</v>
      </c>
      <c r="K393" s="3" t="s">
        <v>9</v>
      </c>
      <c r="L393" s="3" t="s">
        <v>9</v>
      </c>
      <c r="M393" s="3">
        <f t="shared" ref="M393:T394" si="274">M394+$D393</f>
        <v>338490</v>
      </c>
      <c r="N393" s="3">
        <f>N394+$D393</f>
        <v>359720</v>
      </c>
      <c r="O393" s="3">
        <f t="shared" ref="O393:X394" si="275">O394+$D393</f>
        <v>380950</v>
      </c>
      <c r="P393" s="3">
        <f t="shared" si="275"/>
        <v>402180</v>
      </c>
      <c r="Q393" s="3">
        <f t="shared" si="275"/>
        <v>423410</v>
      </c>
      <c r="R393" s="3">
        <f t="shared" si="275"/>
        <v>444640</v>
      </c>
      <c r="S393" s="3">
        <f t="shared" si="275"/>
        <v>465870</v>
      </c>
      <c r="T393" s="3">
        <f t="shared" si="275"/>
        <v>487100</v>
      </c>
      <c r="U393" s="3">
        <f t="shared" si="275"/>
        <v>508330</v>
      </c>
      <c r="V393" s="3">
        <f t="shared" si="275"/>
        <v>529560</v>
      </c>
      <c r="W393" s="3">
        <f t="shared" si="275"/>
        <v>550790</v>
      </c>
      <c r="X393" s="3">
        <f t="shared" si="275"/>
        <v>572020</v>
      </c>
    </row>
    <row r="394" spans="1:24" x14ac:dyDescent="0.15">
      <c r="A394" s="24" t="str">
        <f t="shared" ref="A394:A401" si="276">A393</f>
        <v>Phoenix Hall (weekday)</v>
      </c>
      <c r="B394" s="1">
        <v>0.35416666666666702</v>
      </c>
      <c r="C394" s="10" t="str">
        <f t="shared" si="270"/>
        <v>Phoenix Hall (weekday)0.354166666666667</v>
      </c>
      <c r="D394" s="4">
        <f>D393</f>
        <v>9490</v>
      </c>
      <c r="E394" s="3">
        <f>E395+$D394</f>
        <v>104640</v>
      </c>
      <c r="F394" s="3">
        <f t="shared" si="272"/>
        <v>119460</v>
      </c>
      <c r="G394" s="3">
        <f t="shared" si="272"/>
        <v>134280</v>
      </c>
      <c r="H394" s="3">
        <f t="shared" si="273"/>
        <v>204590</v>
      </c>
      <c r="I394" s="3">
        <f t="shared" si="273"/>
        <v>225820</v>
      </c>
      <c r="J394" s="3">
        <f t="shared" si="273"/>
        <v>247050</v>
      </c>
      <c r="K394" s="3" t="s">
        <v>9</v>
      </c>
      <c r="L394" s="3" t="s">
        <v>9</v>
      </c>
      <c r="M394" s="3">
        <f t="shared" si="274"/>
        <v>329000</v>
      </c>
      <c r="N394" s="3">
        <f t="shared" si="274"/>
        <v>350230</v>
      </c>
      <c r="O394" s="3">
        <f t="shared" si="274"/>
        <v>371460</v>
      </c>
      <c r="P394" s="3">
        <f t="shared" si="274"/>
        <v>392690</v>
      </c>
      <c r="Q394" s="3">
        <f t="shared" si="274"/>
        <v>413920</v>
      </c>
      <c r="R394" s="3">
        <f t="shared" si="274"/>
        <v>435150</v>
      </c>
      <c r="S394" s="3">
        <f t="shared" si="274"/>
        <v>456380</v>
      </c>
      <c r="T394" s="3">
        <f t="shared" si="274"/>
        <v>477610</v>
      </c>
      <c r="U394" s="3">
        <f t="shared" si="275"/>
        <v>498840</v>
      </c>
      <c r="V394" s="3">
        <f t="shared" si="275"/>
        <v>520070</v>
      </c>
      <c r="W394" s="3">
        <f t="shared" si="275"/>
        <v>541300</v>
      </c>
      <c r="X394" s="3">
        <f t="shared" si="275"/>
        <v>562530</v>
      </c>
    </row>
    <row r="395" spans="1:24" x14ac:dyDescent="0.15">
      <c r="A395" s="24" t="str">
        <f t="shared" si="276"/>
        <v>Phoenix Hall (weekday)</v>
      </c>
      <c r="B395" s="1">
        <v>0.375</v>
      </c>
      <c r="C395" s="10" t="str">
        <f t="shared" si="270"/>
        <v>Phoenix Hall (weekday)0.375</v>
      </c>
      <c r="D395" s="2">
        <v>0</v>
      </c>
      <c r="E395" s="2">
        <v>95150</v>
      </c>
      <c r="F395" s="3">
        <f>E395+$D396</f>
        <v>109970</v>
      </c>
      <c r="G395" s="3">
        <f>F395+$D396</f>
        <v>124790</v>
      </c>
      <c r="H395" s="2">
        <v>195100</v>
      </c>
      <c r="I395" s="3">
        <f>H395+$D399</f>
        <v>216330</v>
      </c>
      <c r="J395" s="3">
        <f>I395+$D399</f>
        <v>237560</v>
      </c>
      <c r="K395" s="3" t="s">
        <v>9</v>
      </c>
      <c r="L395" s="3" t="s">
        <v>9</v>
      </c>
      <c r="M395" s="2">
        <v>319510</v>
      </c>
      <c r="N395" s="25">
        <f>M395+$D399</f>
        <v>340740</v>
      </c>
      <c r="O395" s="25">
        <f>N395+$D399</f>
        <v>361970</v>
      </c>
      <c r="P395" s="25">
        <f>O395+$D399</f>
        <v>383200</v>
      </c>
      <c r="Q395" s="25">
        <f t="shared" ref="Q395:V395" si="277">P395+$D399</f>
        <v>404430</v>
      </c>
      <c r="R395" s="25">
        <f t="shared" si="277"/>
        <v>425660</v>
      </c>
      <c r="S395" s="25">
        <f t="shared" si="277"/>
        <v>446890</v>
      </c>
      <c r="T395" s="25">
        <f t="shared" si="277"/>
        <v>468120</v>
      </c>
      <c r="U395" s="25">
        <f t="shared" si="277"/>
        <v>489350</v>
      </c>
      <c r="V395" s="25">
        <f t="shared" si="277"/>
        <v>510580</v>
      </c>
      <c r="W395" s="25">
        <f>V395+$D399</f>
        <v>531810</v>
      </c>
      <c r="X395" s="25">
        <f t="shared" ref="X395" si="278">W395+$D399</f>
        <v>553040</v>
      </c>
    </row>
    <row r="396" spans="1:24" x14ac:dyDescent="0.15">
      <c r="A396" s="24" t="str">
        <f t="shared" si="276"/>
        <v>Phoenix Hall (weekday)</v>
      </c>
      <c r="B396" s="1">
        <v>0.5</v>
      </c>
      <c r="C396" s="10" t="str">
        <f t="shared" si="270"/>
        <v>Phoenix Hall (weekday)0.5</v>
      </c>
      <c r="D396" s="2">
        <v>14820</v>
      </c>
      <c r="E396" s="3" t="s">
        <v>9</v>
      </c>
      <c r="F396" s="3" t="s">
        <v>9</v>
      </c>
      <c r="G396" s="3" t="s">
        <v>9</v>
      </c>
      <c r="H396" s="3">
        <f t="shared" ref="H396:J397" si="279">H397+$D396</f>
        <v>178390</v>
      </c>
      <c r="I396" s="3">
        <f t="shared" si="279"/>
        <v>199620</v>
      </c>
      <c r="J396" s="3">
        <f t="shared" si="279"/>
        <v>220850</v>
      </c>
      <c r="K396" s="3" t="s">
        <v>9</v>
      </c>
      <c r="L396" s="3" t="s">
        <v>9</v>
      </c>
      <c r="M396" s="3">
        <f t="shared" ref="M396:X397" si="280">M397+$D396</f>
        <v>318720</v>
      </c>
      <c r="N396" s="3">
        <f t="shared" si="280"/>
        <v>339950</v>
      </c>
      <c r="O396" s="3">
        <f t="shared" si="280"/>
        <v>361180</v>
      </c>
      <c r="P396" s="3">
        <f t="shared" si="280"/>
        <v>382410</v>
      </c>
      <c r="Q396" s="3">
        <f t="shared" si="280"/>
        <v>403640</v>
      </c>
      <c r="R396" s="3">
        <f t="shared" si="280"/>
        <v>424870</v>
      </c>
      <c r="S396" s="3">
        <f t="shared" si="280"/>
        <v>446100</v>
      </c>
      <c r="T396" s="3">
        <f t="shared" si="280"/>
        <v>467330</v>
      </c>
      <c r="U396" s="3">
        <f t="shared" si="280"/>
        <v>488560</v>
      </c>
      <c r="V396" s="3">
        <f t="shared" si="280"/>
        <v>509790</v>
      </c>
      <c r="W396" s="3">
        <f t="shared" si="280"/>
        <v>531020</v>
      </c>
      <c r="X396" s="3">
        <f t="shared" si="280"/>
        <v>552250</v>
      </c>
    </row>
    <row r="397" spans="1:24" x14ac:dyDescent="0.15">
      <c r="A397" s="24" t="str">
        <f t="shared" si="276"/>
        <v>Phoenix Hall (weekday)</v>
      </c>
      <c r="B397" s="1">
        <v>0.52083333333333304</v>
      </c>
      <c r="C397" s="10" t="str">
        <f t="shared" si="270"/>
        <v>Phoenix Hall (weekday)0.520833333333333</v>
      </c>
      <c r="D397" s="4">
        <f>D396</f>
        <v>14820</v>
      </c>
      <c r="E397" s="3" t="s">
        <v>9</v>
      </c>
      <c r="F397" s="3" t="s">
        <v>9</v>
      </c>
      <c r="G397" s="3" t="s">
        <v>9</v>
      </c>
      <c r="H397" s="3">
        <f t="shared" si="279"/>
        <v>163570</v>
      </c>
      <c r="I397" s="3">
        <f t="shared" si="279"/>
        <v>184800</v>
      </c>
      <c r="J397" s="3">
        <f t="shared" si="279"/>
        <v>206030</v>
      </c>
      <c r="K397" s="3" t="s">
        <v>9</v>
      </c>
      <c r="L397" s="3" t="s">
        <v>9</v>
      </c>
      <c r="M397" s="3">
        <f t="shared" si="280"/>
        <v>303900</v>
      </c>
      <c r="N397" s="3">
        <f t="shared" si="280"/>
        <v>325130</v>
      </c>
      <c r="O397" s="3">
        <f t="shared" si="280"/>
        <v>346360</v>
      </c>
      <c r="P397" s="3">
        <f t="shared" si="280"/>
        <v>367590</v>
      </c>
      <c r="Q397" s="3">
        <f t="shared" si="280"/>
        <v>388820</v>
      </c>
      <c r="R397" s="3">
        <f t="shared" si="280"/>
        <v>410050</v>
      </c>
      <c r="S397" s="3">
        <f t="shared" si="280"/>
        <v>431280</v>
      </c>
      <c r="T397" s="3">
        <f t="shared" si="280"/>
        <v>452510</v>
      </c>
      <c r="U397" s="3">
        <f t="shared" si="280"/>
        <v>473740</v>
      </c>
      <c r="V397" s="3">
        <f t="shared" si="280"/>
        <v>494970</v>
      </c>
      <c r="W397" s="3">
        <f t="shared" si="280"/>
        <v>516200</v>
      </c>
      <c r="X397" s="3">
        <f t="shared" si="280"/>
        <v>537430</v>
      </c>
    </row>
    <row r="398" spans="1:24" x14ac:dyDescent="0.15">
      <c r="A398" s="24" t="str">
        <f t="shared" si="276"/>
        <v>Phoenix Hall (weekday)</v>
      </c>
      <c r="B398" s="1">
        <v>0.54166666666666696</v>
      </c>
      <c r="C398" s="10" t="str">
        <f t="shared" si="270"/>
        <v>Phoenix Hall (weekday)0.541666666666667</v>
      </c>
      <c r="D398" s="2">
        <v>0</v>
      </c>
      <c r="E398" s="3" t="s">
        <v>9</v>
      </c>
      <c r="F398" s="3" t="s">
        <v>9</v>
      </c>
      <c r="G398" s="3" t="s">
        <v>9</v>
      </c>
      <c r="H398" s="2">
        <v>148750</v>
      </c>
      <c r="I398" s="3">
        <f>H398+$D399</f>
        <v>169980</v>
      </c>
      <c r="J398" s="3">
        <f>I398+$D399</f>
        <v>191210</v>
      </c>
      <c r="K398" s="3" t="s">
        <v>9</v>
      </c>
      <c r="L398" s="3" t="s">
        <v>9</v>
      </c>
      <c r="M398" s="2">
        <v>289080</v>
      </c>
      <c r="N398" s="25">
        <f t="shared" ref="N398:X398" si="281">M398+$D399</f>
        <v>310310</v>
      </c>
      <c r="O398" s="25">
        <f t="shared" si="281"/>
        <v>331540</v>
      </c>
      <c r="P398" s="25">
        <f t="shared" si="281"/>
        <v>352770</v>
      </c>
      <c r="Q398" s="25">
        <f t="shared" si="281"/>
        <v>374000</v>
      </c>
      <c r="R398" s="25">
        <f t="shared" si="281"/>
        <v>395230</v>
      </c>
      <c r="S398" s="25">
        <f t="shared" si="281"/>
        <v>416460</v>
      </c>
      <c r="T398" s="25">
        <f t="shared" si="281"/>
        <v>437690</v>
      </c>
      <c r="U398" s="25">
        <f t="shared" si="281"/>
        <v>458920</v>
      </c>
      <c r="V398" s="25">
        <f t="shared" si="281"/>
        <v>480150</v>
      </c>
      <c r="W398" s="25">
        <f t="shared" si="281"/>
        <v>501380</v>
      </c>
      <c r="X398" s="25">
        <f t="shared" si="281"/>
        <v>522610</v>
      </c>
    </row>
    <row r="399" spans="1:24" x14ac:dyDescent="0.15">
      <c r="A399" s="24" t="str">
        <f t="shared" si="276"/>
        <v>Phoenix Hall (weekday)</v>
      </c>
      <c r="B399" s="1">
        <v>0.66666666666666663</v>
      </c>
      <c r="C399" s="10" t="str">
        <f t="shared" si="270"/>
        <v>Phoenix Hall (weekday)0.666666666666667</v>
      </c>
      <c r="D399" s="2">
        <v>21230</v>
      </c>
      <c r="E399" s="3" t="s">
        <v>9</v>
      </c>
      <c r="F399" s="3" t="s">
        <v>9</v>
      </c>
      <c r="G399" s="3" t="s">
        <v>9</v>
      </c>
      <c r="H399" s="3" t="s">
        <v>9</v>
      </c>
      <c r="I399" s="3" t="s">
        <v>9</v>
      </c>
      <c r="J399" s="3" t="s">
        <v>9</v>
      </c>
      <c r="K399" s="3" t="s">
        <v>9</v>
      </c>
      <c r="L399" s="3" t="s">
        <v>9</v>
      </c>
      <c r="M399" s="3">
        <f t="shared" ref="M399:X400" si="282">M400+$D399</f>
        <v>255070</v>
      </c>
      <c r="N399" s="3">
        <f>N400+$D399</f>
        <v>276300</v>
      </c>
      <c r="O399" s="3">
        <f t="shared" ref="O399:X399" si="283">O400+$D399</f>
        <v>297530</v>
      </c>
      <c r="P399" s="3">
        <f t="shared" si="283"/>
        <v>318760</v>
      </c>
      <c r="Q399" s="3">
        <f t="shared" si="283"/>
        <v>339990</v>
      </c>
      <c r="R399" s="3">
        <f t="shared" si="283"/>
        <v>361220</v>
      </c>
      <c r="S399" s="3">
        <f t="shared" si="283"/>
        <v>382450</v>
      </c>
      <c r="T399" s="3">
        <f t="shared" si="283"/>
        <v>403680</v>
      </c>
      <c r="U399" s="3">
        <f t="shared" si="283"/>
        <v>424910</v>
      </c>
      <c r="V399" s="3">
        <f t="shared" si="283"/>
        <v>446140</v>
      </c>
      <c r="W399" s="3">
        <f t="shared" si="283"/>
        <v>467370</v>
      </c>
      <c r="X399" s="3">
        <f t="shared" si="283"/>
        <v>488600</v>
      </c>
    </row>
    <row r="400" spans="1:24" x14ac:dyDescent="0.15">
      <c r="A400" s="24" t="str">
        <f t="shared" si="276"/>
        <v>Phoenix Hall (weekday)</v>
      </c>
      <c r="B400" s="1">
        <v>0.6875</v>
      </c>
      <c r="C400" s="10" t="str">
        <f t="shared" si="270"/>
        <v>Phoenix Hall (weekday)0.6875</v>
      </c>
      <c r="D400" s="4">
        <f>D399</f>
        <v>21230</v>
      </c>
      <c r="E400" s="3" t="s">
        <v>9</v>
      </c>
      <c r="F400" s="3" t="s">
        <v>9</v>
      </c>
      <c r="G400" s="3" t="s">
        <v>9</v>
      </c>
      <c r="H400" s="3" t="s">
        <v>9</v>
      </c>
      <c r="I400" s="3" t="s">
        <v>9</v>
      </c>
      <c r="J400" s="3" t="s">
        <v>9</v>
      </c>
      <c r="K400" s="3" t="s">
        <v>9</v>
      </c>
      <c r="L400" s="3" t="s">
        <v>9</v>
      </c>
      <c r="M400" s="3">
        <f t="shared" si="282"/>
        <v>233840</v>
      </c>
      <c r="N400" s="3">
        <f t="shared" si="282"/>
        <v>255070</v>
      </c>
      <c r="O400" s="3">
        <f t="shared" si="282"/>
        <v>276300</v>
      </c>
      <c r="P400" s="3">
        <f t="shared" si="282"/>
        <v>297530</v>
      </c>
      <c r="Q400" s="3">
        <f t="shared" si="282"/>
        <v>318760</v>
      </c>
      <c r="R400" s="3">
        <f t="shared" si="282"/>
        <v>339990</v>
      </c>
      <c r="S400" s="3">
        <f t="shared" si="282"/>
        <v>361220</v>
      </c>
      <c r="T400" s="3">
        <f t="shared" si="282"/>
        <v>382450</v>
      </c>
      <c r="U400" s="3">
        <f t="shared" si="282"/>
        <v>403680</v>
      </c>
      <c r="V400" s="3">
        <f t="shared" si="282"/>
        <v>424910</v>
      </c>
      <c r="W400" s="3">
        <f t="shared" si="282"/>
        <v>446140</v>
      </c>
      <c r="X400" s="3">
        <f t="shared" si="282"/>
        <v>467370</v>
      </c>
    </row>
    <row r="401" spans="1:24" x14ac:dyDescent="0.15">
      <c r="A401" s="24" t="str">
        <f t="shared" si="276"/>
        <v>Phoenix Hall (weekday)</v>
      </c>
      <c r="B401" s="1">
        <v>0.70833333333333337</v>
      </c>
      <c r="C401" s="10" t="str">
        <f t="shared" si="270"/>
        <v>Phoenix Hall (weekday)0.708333333333333</v>
      </c>
      <c r="D401" s="2">
        <v>0</v>
      </c>
      <c r="E401" s="3" t="s">
        <v>9</v>
      </c>
      <c r="F401" s="3" t="s">
        <v>9</v>
      </c>
      <c r="G401" s="3" t="s">
        <v>9</v>
      </c>
      <c r="H401" s="3" t="s">
        <v>9</v>
      </c>
      <c r="I401" s="3" t="s">
        <v>9</v>
      </c>
      <c r="J401" s="3" t="s">
        <v>9</v>
      </c>
      <c r="K401" s="3" t="s">
        <v>9</v>
      </c>
      <c r="L401" s="3" t="s">
        <v>9</v>
      </c>
      <c r="M401" s="2">
        <v>212610</v>
      </c>
      <c r="N401" s="3">
        <f>M401+$D399</f>
        <v>233840</v>
      </c>
      <c r="O401" s="3">
        <f t="shared" ref="O401:X401" si="284">N401+$D399</f>
        <v>255070</v>
      </c>
      <c r="P401" s="3">
        <f t="shared" si="284"/>
        <v>276300</v>
      </c>
      <c r="Q401" s="3">
        <f t="shared" si="284"/>
        <v>297530</v>
      </c>
      <c r="R401" s="3">
        <f t="shared" si="284"/>
        <v>318760</v>
      </c>
      <c r="S401" s="3">
        <f t="shared" si="284"/>
        <v>339990</v>
      </c>
      <c r="T401" s="3">
        <f t="shared" si="284"/>
        <v>361220</v>
      </c>
      <c r="U401" s="3">
        <f t="shared" si="284"/>
        <v>382450</v>
      </c>
      <c r="V401" s="3">
        <f t="shared" si="284"/>
        <v>403680</v>
      </c>
      <c r="W401" s="3">
        <f t="shared" si="284"/>
        <v>424910</v>
      </c>
      <c r="X401" s="3">
        <f t="shared" si="284"/>
        <v>446140</v>
      </c>
    </row>
    <row r="402" spans="1:24" s="9" customFormat="1" x14ac:dyDescent="0.15">
      <c r="A402" s="24" t="str">
        <f t="shared" ref="A402:A412" si="285">A403</f>
        <v>Phoenix Hall (Sat., Sun. and Holiday)</v>
      </c>
      <c r="B402" s="1">
        <v>3.9968028886505604E-15</v>
      </c>
      <c r="C402" s="10" t="str">
        <f t="shared" si="270"/>
        <v>Phoenix Hall (Sat., Sun. and Holiday)3.99680288865056E-15</v>
      </c>
      <c r="D402" s="4">
        <f t="shared" ref="D402:D413" si="286">D404</f>
        <v>22300</v>
      </c>
      <c r="E402" s="3">
        <f t="shared" ref="E402:N417" si="287">E403+$D402</f>
        <v>475270</v>
      </c>
      <c r="F402" s="3">
        <f t="shared" si="287"/>
        <v>493090</v>
      </c>
      <c r="G402" s="3">
        <f t="shared" si="287"/>
        <v>510910</v>
      </c>
      <c r="H402" s="3" t="s">
        <v>9</v>
      </c>
      <c r="I402" s="3" t="s">
        <v>9</v>
      </c>
      <c r="J402" s="3">
        <f t="shared" ref="J402:X417" si="288">J403+$D402</f>
        <v>642800</v>
      </c>
      <c r="K402" s="3">
        <f t="shared" si="288"/>
        <v>665100</v>
      </c>
      <c r="L402" s="3">
        <f t="shared" si="288"/>
        <v>687400</v>
      </c>
      <c r="M402" s="3">
        <f t="shared" si="288"/>
        <v>726670</v>
      </c>
      <c r="N402" s="3">
        <f t="shared" si="288"/>
        <v>748970</v>
      </c>
      <c r="O402" s="3">
        <f t="shared" si="288"/>
        <v>771270</v>
      </c>
      <c r="P402" s="3">
        <f t="shared" si="288"/>
        <v>793570</v>
      </c>
      <c r="Q402" s="3">
        <f t="shared" si="288"/>
        <v>815870</v>
      </c>
      <c r="R402" s="3">
        <f t="shared" si="288"/>
        <v>838170</v>
      </c>
      <c r="S402" s="3">
        <f t="shared" si="288"/>
        <v>860470</v>
      </c>
      <c r="T402" s="3">
        <f t="shared" si="288"/>
        <v>882770</v>
      </c>
      <c r="U402" s="3">
        <f t="shared" si="288"/>
        <v>905070</v>
      </c>
      <c r="V402" s="3">
        <f t="shared" si="288"/>
        <v>927370</v>
      </c>
      <c r="W402" s="3">
        <f t="shared" si="288"/>
        <v>949670</v>
      </c>
      <c r="X402" s="3">
        <f t="shared" si="288"/>
        <v>971970</v>
      </c>
    </row>
    <row r="403" spans="1:24" s="9" customFormat="1" x14ac:dyDescent="0.15">
      <c r="A403" s="24" t="str">
        <f t="shared" si="285"/>
        <v>Phoenix Hall (Sat., Sun. and Holiday)</v>
      </c>
      <c r="B403" s="1">
        <v>2.0833333333336999E-2</v>
      </c>
      <c r="C403" s="10" t="str">
        <f t="shared" si="270"/>
        <v>Phoenix Hall (Sat., Sun. and Holiday)0.020833333333337</v>
      </c>
      <c r="D403" s="4">
        <f t="shared" si="286"/>
        <v>22300</v>
      </c>
      <c r="E403" s="3">
        <f t="shared" si="287"/>
        <v>452970</v>
      </c>
      <c r="F403" s="3">
        <f t="shared" si="287"/>
        <v>470790</v>
      </c>
      <c r="G403" s="3">
        <f t="shared" si="287"/>
        <v>488610</v>
      </c>
      <c r="H403" s="3" t="s">
        <v>9</v>
      </c>
      <c r="I403" s="3" t="s">
        <v>9</v>
      </c>
      <c r="J403" s="3">
        <f t="shared" si="288"/>
        <v>620500</v>
      </c>
      <c r="K403" s="3">
        <f t="shared" si="288"/>
        <v>642800</v>
      </c>
      <c r="L403" s="3">
        <f t="shared" si="288"/>
        <v>665100</v>
      </c>
      <c r="M403" s="3">
        <f t="shared" si="288"/>
        <v>704370</v>
      </c>
      <c r="N403" s="3">
        <f t="shared" si="288"/>
        <v>726670</v>
      </c>
      <c r="O403" s="3">
        <f t="shared" si="288"/>
        <v>748970</v>
      </c>
      <c r="P403" s="3">
        <f t="shared" si="288"/>
        <v>771270</v>
      </c>
      <c r="Q403" s="3">
        <f t="shared" si="288"/>
        <v>793570</v>
      </c>
      <c r="R403" s="3">
        <f t="shared" si="288"/>
        <v>815870</v>
      </c>
      <c r="S403" s="3">
        <f t="shared" si="288"/>
        <v>838170</v>
      </c>
      <c r="T403" s="3">
        <f t="shared" si="288"/>
        <v>860470</v>
      </c>
      <c r="U403" s="3">
        <f t="shared" si="288"/>
        <v>882770</v>
      </c>
      <c r="V403" s="3">
        <f t="shared" si="288"/>
        <v>905070</v>
      </c>
      <c r="W403" s="3">
        <f t="shared" si="288"/>
        <v>927370</v>
      </c>
      <c r="X403" s="3">
        <f t="shared" si="288"/>
        <v>949670</v>
      </c>
    </row>
    <row r="404" spans="1:24" s="9" customFormat="1" x14ac:dyDescent="0.15">
      <c r="A404" s="24" t="str">
        <f t="shared" si="285"/>
        <v>Phoenix Hall (Sat., Sun. and Holiday)</v>
      </c>
      <c r="B404" s="1">
        <v>4.1666666666670002E-2</v>
      </c>
      <c r="C404" s="10" t="str">
        <f t="shared" si="270"/>
        <v>Phoenix Hall (Sat., Sun. and Holiday)0.04166666666667</v>
      </c>
      <c r="D404" s="4">
        <f t="shared" si="286"/>
        <v>22300</v>
      </c>
      <c r="E404" s="3">
        <f t="shared" si="287"/>
        <v>430670</v>
      </c>
      <c r="F404" s="3">
        <f t="shared" si="287"/>
        <v>448490</v>
      </c>
      <c r="G404" s="3">
        <f t="shared" si="287"/>
        <v>466310</v>
      </c>
      <c r="H404" s="3" t="s">
        <v>9</v>
      </c>
      <c r="I404" s="3" t="s">
        <v>9</v>
      </c>
      <c r="J404" s="3">
        <f t="shared" si="288"/>
        <v>598200</v>
      </c>
      <c r="K404" s="3">
        <f t="shared" si="288"/>
        <v>620500</v>
      </c>
      <c r="L404" s="3">
        <f t="shared" si="288"/>
        <v>642800</v>
      </c>
      <c r="M404" s="3">
        <f t="shared" si="288"/>
        <v>682070</v>
      </c>
      <c r="N404" s="3">
        <f t="shared" si="288"/>
        <v>704370</v>
      </c>
      <c r="O404" s="3">
        <f t="shared" si="288"/>
        <v>726670</v>
      </c>
      <c r="P404" s="3">
        <f t="shared" si="288"/>
        <v>748970</v>
      </c>
      <c r="Q404" s="3">
        <f t="shared" si="288"/>
        <v>771270</v>
      </c>
      <c r="R404" s="3">
        <f t="shared" si="288"/>
        <v>793570</v>
      </c>
      <c r="S404" s="3">
        <f t="shared" si="288"/>
        <v>815870</v>
      </c>
      <c r="T404" s="3">
        <f t="shared" si="288"/>
        <v>838170</v>
      </c>
      <c r="U404" s="3">
        <f t="shared" si="288"/>
        <v>860470</v>
      </c>
      <c r="V404" s="3">
        <f t="shared" si="288"/>
        <v>882770</v>
      </c>
      <c r="W404" s="3">
        <f t="shared" si="288"/>
        <v>905070</v>
      </c>
      <c r="X404" s="3">
        <f t="shared" si="288"/>
        <v>927370</v>
      </c>
    </row>
    <row r="405" spans="1:24" s="9" customFormat="1" x14ac:dyDescent="0.15">
      <c r="A405" s="24" t="str">
        <f t="shared" si="285"/>
        <v>Phoenix Hall (Sat., Sun. and Holiday)</v>
      </c>
      <c r="B405" s="1">
        <v>6.2500000000002998E-2</v>
      </c>
      <c r="C405" s="10" t="str">
        <f t="shared" si="270"/>
        <v>Phoenix Hall (Sat., Sun. and Holiday)0.062500000000003</v>
      </c>
      <c r="D405" s="4">
        <f t="shared" si="286"/>
        <v>22300</v>
      </c>
      <c r="E405" s="3">
        <f t="shared" si="287"/>
        <v>408370</v>
      </c>
      <c r="F405" s="3">
        <f t="shared" si="287"/>
        <v>426190</v>
      </c>
      <c r="G405" s="3">
        <f t="shared" si="287"/>
        <v>444010</v>
      </c>
      <c r="H405" s="3" t="s">
        <v>9</v>
      </c>
      <c r="I405" s="3" t="s">
        <v>9</v>
      </c>
      <c r="J405" s="3">
        <f t="shared" si="288"/>
        <v>575900</v>
      </c>
      <c r="K405" s="3">
        <f t="shared" si="288"/>
        <v>598200</v>
      </c>
      <c r="L405" s="3">
        <f t="shared" si="288"/>
        <v>620500</v>
      </c>
      <c r="M405" s="3">
        <f t="shared" si="288"/>
        <v>659770</v>
      </c>
      <c r="N405" s="3">
        <f t="shared" si="288"/>
        <v>682070</v>
      </c>
      <c r="O405" s="3">
        <f t="shared" si="288"/>
        <v>704370</v>
      </c>
      <c r="P405" s="3">
        <f t="shared" si="288"/>
        <v>726670</v>
      </c>
      <c r="Q405" s="3">
        <f t="shared" si="288"/>
        <v>748970</v>
      </c>
      <c r="R405" s="3">
        <f t="shared" si="288"/>
        <v>771270</v>
      </c>
      <c r="S405" s="3">
        <f t="shared" si="288"/>
        <v>793570</v>
      </c>
      <c r="T405" s="3">
        <f t="shared" si="288"/>
        <v>815870</v>
      </c>
      <c r="U405" s="3">
        <f t="shared" si="288"/>
        <v>838170</v>
      </c>
      <c r="V405" s="3">
        <f t="shared" si="288"/>
        <v>860470</v>
      </c>
      <c r="W405" s="3">
        <f t="shared" si="288"/>
        <v>882770</v>
      </c>
      <c r="X405" s="3">
        <f t="shared" si="288"/>
        <v>905070</v>
      </c>
    </row>
    <row r="406" spans="1:24" s="9" customFormat="1" x14ac:dyDescent="0.15">
      <c r="A406" s="24" t="str">
        <f t="shared" si="285"/>
        <v>Phoenix Hall (Sat., Sun. and Holiday)</v>
      </c>
      <c r="B406" s="1">
        <v>8.3333333333335993E-2</v>
      </c>
      <c r="C406" s="10" t="str">
        <f t="shared" si="270"/>
        <v>Phoenix Hall (Sat., Sun. and Holiday)0.083333333333336</v>
      </c>
      <c r="D406" s="4">
        <f t="shared" si="286"/>
        <v>22300</v>
      </c>
      <c r="E406" s="3">
        <f t="shared" si="287"/>
        <v>386070</v>
      </c>
      <c r="F406" s="3">
        <f t="shared" si="287"/>
        <v>403890</v>
      </c>
      <c r="G406" s="3">
        <f t="shared" si="287"/>
        <v>421710</v>
      </c>
      <c r="H406" s="3" t="s">
        <v>9</v>
      </c>
      <c r="I406" s="3" t="s">
        <v>9</v>
      </c>
      <c r="J406" s="3">
        <f t="shared" si="288"/>
        <v>553600</v>
      </c>
      <c r="K406" s="3">
        <f t="shared" si="288"/>
        <v>575900</v>
      </c>
      <c r="L406" s="3">
        <f t="shared" si="288"/>
        <v>598200</v>
      </c>
      <c r="M406" s="3">
        <f t="shared" si="288"/>
        <v>637470</v>
      </c>
      <c r="N406" s="3">
        <f t="shared" si="288"/>
        <v>659770</v>
      </c>
      <c r="O406" s="3">
        <f t="shared" si="288"/>
        <v>682070</v>
      </c>
      <c r="P406" s="3">
        <f t="shared" si="288"/>
        <v>704370</v>
      </c>
      <c r="Q406" s="3">
        <f t="shared" si="288"/>
        <v>726670</v>
      </c>
      <c r="R406" s="3">
        <f t="shared" si="288"/>
        <v>748970</v>
      </c>
      <c r="S406" s="3">
        <f t="shared" si="288"/>
        <v>771270</v>
      </c>
      <c r="T406" s="3">
        <f t="shared" si="288"/>
        <v>793570</v>
      </c>
      <c r="U406" s="3">
        <f t="shared" si="288"/>
        <v>815870</v>
      </c>
      <c r="V406" s="3">
        <f t="shared" si="288"/>
        <v>838170</v>
      </c>
      <c r="W406" s="3">
        <f t="shared" si="288"/>
        <v>860470</v>
      </c>
      <c r="X406" s="3">
        <f t="shared" si="288"/>
        <v>882770</v>
      </c>
    </row>
    <row r="407" spans="1:24" s="9" customFormat="1" x14ac:dyDescent="0.15">
      <c r="A407" s="24" t="str">
        <f t="shared" si="285"/>
        <v>Phoenix Hall (Sat., Sun. and Holiday)</v>
      </c>
      <c r="B407" s="1">
        <v>0.104166666666669</v>
      </c>
      <c r="C407" s="10" t="str">
        <f t="shared" si="270"/>
        <v>Phoenix Hall (Sat., Sun. and Holiday)0.104166666666669</v>
      </c>
      <c r="D407" s="4">
        <f t="shared" si="286"/>
        <v>22300</v>
      </c>
      <c r="E407" s="3">
        <f t="shared" si="287"/>
        <v>363770</v>
      </c>
      <c r="F407" s="3">
        <f t="shared" si="287"/>
        <v>381590</v>
      </c>
      <c r="G407" s="3">
        <f t="shared" si="287"/>
        <v>399410</v>
      </c>
      <c r="H407" s="3" t="s">
        <v>9</v>
      </c>
      <c r="I407" s="3" t="s">
        <v>9</v>
      </c>
      <c r="J407" s="3">
        <f t="shared" si="288"/>
        <v>531300</v>
      </c>
      <c r="K407" s="3">
        <f t="shared" si="288"/>
        <v>553600</v>
      </c>
      <c r="L407" s="3">
        <f t="shared" si="288"/>
        <v>575900</v>
      </c>
      <c r="M407" s="3">
        <f t="shared" si="288"/>
        <v>615170</v>
      </c>
      <c r="N407" s="3">
        <f t="shared" si="288"/>
        <v>637470</v>
      </c>
      <c r="O407" s="3">
        <f t="shared" si="288"/>
        <v>659770</v>
      </c>
      <c r="P407" s="3">
        <f t="shared" si="288"/>
        <v>682070</v>
      </c>
      <c r="Q407" s="3">
        <f t="shared" si="288"/>
        <v>704370</v>
      </c>
      <c r="R407" s="3">
        <f t="shared" si="288"/>
        <v>726670</v>
      </c>
      <c r="S407" s="3">
        <f t="shared" si="288"/>
        <v>748970</v>
      </c>
      <c r="T407" s="3">
        <f t="shared" si="288"/>
        <v>771270</v>
      </c>
      <c r="U407" s="3">
        <f t="shared" si="288"/>
        <v>793570</v>
      </c>
      <c r="V407" s="3">
        <f t="shared" si="288"/>
        <v>815870</v>
      </c>
      <c r="W407" s="3">
        <f t="shared" si="288"/>
        <v>838170</v>
      </c>
      <c r="X407" s="3">
        <f t="shared" si="288"/>
        <v>860470</v>
      </c>
    </row>
    <row r="408" spans="1:24" s="9" customFormat="1" x14ac:dyDescent="0.15">
      <c r="A408" s="24" t="str">
        <f t="shared" si="285"/>
        <v>Phoenix Hall (Sat., Sun. and Holiday)</v>
      </c>
      <c r="B408" s="1">
        <v>0.125000000000002</v>
      </c>
      <c r="C408" s="10" t="str">
        <f t="shared" si="270"/>
        <v>Phoenix Hall (Sat., Sun. and Holiday)0.125000000000002</v>
      </c>
      <c r="D408" s="4">
        <f t="shared" si="286"/>
        <v>22300</v>
      </c>
      <c r="E408" s="3">
        <f t="shared" si="287"/>
        <v>341470</v>
      </c>
      <c r="F408" s="3">
        <f t="shared" si="287"/>
        <v>359290</v>
      </c>
      <c r="G408" s="3">
        <f t="shared" si="287"/>
        <v>377110</v>
      </c>
      <c r="H408" s="3" t="s">
        <v>9</v>
      </c>
      <c r="I408" s="3" t="s">
        <v>9</v>
      </c>
      <c r="J408" s="3">
        <f t="shared" si="288"/>
        <v>509000</v>
      </c>
      <c r="K408" s="3">
        <f t="shared" si="288"/>
        <v>531300</v>
      </c>
      <c r="L408" s="3">
        <f t="shared" si="288"/>
        <v>553600</v>
      </c>
      <c r="M408" s="3">
        <f t="shared" si="288"/>
        <v>592870</v>
      </c>
      <c r="N408" s="3">
        <f t="shared" si="288"/>
        <v>615170</v>
      </c>
      <c r="O408" s="3">
        <f t="shared" si="288"/>
        <v>637470</v>
      </c>
      <c r="P408" s="3">
        <f t="shared" si="288"/>
        <v>659770</v>
      </c>
      <c r="Q408" s="3">
        <f t="shared" si="288"/>
        <v>682070</v>
      </c>
      <c r="R408" s="3">
        <f t="shared" si="288"/>
        <v>704370</v>
      </c>
      <c r="S408" s="3">
        <f t="shared" si="288"/>
        <v>726670</v>
      </c>
      <c r="T408" s="3">
        <f t="shared" si="288"/>
        <v>748970</v>
      </c>
      <c r="U408" s="3">
        <f t="shared" si="288"/>
        <v>771270</v>
      </c>
      <c r="V408" s="3">
        <f t="shared" si="288"/>
        <v>793570</v>
      </c>
      <c r="W408" s="3">
        <f t="shared" si="288"/>
        <v>815870</v>
      </c>
      <c r="X408" s="3">
        <f t="shared" si="288"/>
        <v>838170</v>
      </c>
    </row>
    <row r="409" spans="1:24" s="9" customFormat="1" x14ac:dyDescent="0.15">
      <c r="A409" s="24" t="str">
        <f t="shared" si="285"/>
        <v>Phoenix Hall (Sat., Sun. and Holiday)</v>
      </c>
      <c r="B409" s="1">
        <v>0.14583333333333501</v>
      </c>
      <c r="C409" s="10" t="str">
        <f t="shared" si="270"/>
        <v>Phoenix Hall (Sat., Sun. and Holiday)0.145833333333335</v>
      </c>
      <c r="D409" s="4">
        <f t="shared" si="286"/>
        <v>22300</v>
      </c>
      <c r="E409" s="3">
        <f t="shared" si="287"/>
        <v>319170</v>
      </c>
      <c r="F409" s="3">
        <f t="shared" si="287"/>
        <v>336990</v>
      </c>
      <c r="G409" s="3">
        <f t="shared" si="287"/>
        <v>354810</v>
      </c>
      <c r="H409" s="3" t="s">
        <v>9</v>
      </c>
      <c r="I409" s="3" t="s">
        <v>9</v>
      </c>
      <c r="J409" s="3">
        <f t="shared" si="288"/>
        <v>486700</v>
      </c>
      <c r="K409" s="3">
        <f t="shared" si="288"/>
        <v>509000</v>
      </c>
      <c r="L409" s="3">
        <f t="shared" si="288"/>
        <v>531300</v>
      </c>
      <c r="M409" s="3">
        <f t="shared" si="288"/>
        <v>570570</v>
      </c>
      <c r="N409" s="3">
        <f t="shared" si="288"/>
        <v>592870</v>
      </c>
      <c r="O409" s="3">
        <f t="shared" si="288"/>
        <v>615170</v>
      </c>
      <c r="P409" s="3">
        <f t="shared" si="288"/>
        <v>637470</v>
      </c>
      <c r="Q409" s="3">
        <f t="shared" si="288"/>
        <v>659770</v>
      </c>
      <c r="R409" s="3">
        <f t="shared" si="288"/>
        <v>682070</v>
      </c>
      <c r="S409" s="3">
        <f t="shared" si="288"/>
        <v>704370</v>
      </c>
      <c r="T409" s="3">
        <f t="shared" si="288"/>
        <v>726670</v>
      </c>
      <c r="U409" s="3">
        <f t="shared" si="288"/>
        <v>748970</v>
      </c>
      <c r="V409" s="3">
        <f t="shared" si="288"/>
        <v>771270</v>
      </c>
      <c r="W409" s="3">
        <f t="shared" si="288"/>
        <v>793570</v>
      </c>
      <c r="X409" s="3">
        <f t="shared" si="288"/>
        <v>815870</v>
      </c>
    </row>
    <row r="410" spans="1:24" s="9" customFormat="1" x14ac:dyDescent="0.15">
      <c r="A410" s="24" t="str">
        <f t="shared" si="285"/>
        <v>Phoenix Hall (Sat., Sun. and Holiday)</v>
      </c>
      <c r="B410" s="1">
        <v>0.16666666666666799</v>
      </c>
      <c r="C410" s="10" t="str">
        <f t="shared" si="270"/>
        <v>Phoenix Hall (Sat., Sun. and Holiday)0.166666666666668</v>
      </c>
      <c r="D410" s="4">
        <f t="shared" si="286"/>
        <v>22300</v>
      </c>
      <c r="E410" s="3">
        <f t="shared" si="287"/>
        <v>296870</v>
      </c>
      <c r="F410" s="3">
        <f t="shared" si="287"/>
        <v>314690</v>
      </c>
      <c r="G410" s="3">
        <f t="shared" si="287"/>
        <v>332510</v>
      </c>
      <c r="H410" s="3" t="s">
        <v>9</v>
      </c>
      <c r="I410" s="3" t="s">
        <v>9</v>
      </c>
      <c r="J410" s="3">
        <f t="shared" si="288"/>
        <v>464400</v>
      </c>
      <c r="K410" s="3">
        <f t="shared" si="288"/>
        <v>486700</v>
      </c>
      <c r="L410" s="3">
        <f t="shared" si="288"/>
        <v>509000</v>
      </c>
      <c r="M410" s="3">
        <f t="shared" si="288"/>
        <v>548270</v>
      </c>
      <c r="N410" s="3">
        <f t="shared" si="288"/>
        <v>570570</v>
      </c>
      <c r="O410" s="3">
        <f t="shared" si="288"/>
        <v>592870</v>
      </c>
      <c r="P410" s="3">
        <f t="shared" si="288"/>
        <v>615170</v>
      </c>
      <c r="Q410" s="3">
        <f t="shared" si="288"/>
        <v>637470</v>
      </c>
      <c r="R410" s="3">
        <f t="shared" si="288"/>
        <v>659770</v>
      </c>
      <c r="S410" s="3">
        <f t="shared" si="288"/>
        <v>682070</v>
      </c>
      <c r="T410" s="3">
        <f t="shared" si="288"/>
        <v>704370</v>
      </c>
      <c r="U410" s="3">
        <f t="shared" si="288"/>
        <v>726670</v>
      </c>
      <c r="V410" s="3">
        <f t="shared" si="288"/>
        <v>748970</v>
      </c>
      <c r="W410" s="3">
        <f t="shared" si="288"/>
        <v>771270</v>
      </c>
      <c r="X410" s="3">
        <f t="shared" si="288"/>
        <v>793570</v>
      </c>
    </row>
    <row r="411" spans="1:24" s="9" customFormat="1" x14ac:dyDescent="0.15">
      <c r="A411" s="24" t="str">
        <f t="shared" si="285"/>
        <v>Phoenix Hall (Sat., Sun. and Holiday)</v>
      </c>
      <c r="B411" s="1">
        <v>0.187500000000001</v>
      </c>
      <c r="C411" s="10" t="str">
        <f t="shared" si="270"/>
        <v>Phoenix Hall (Sat., Sun. and Holiday)0.187500000000001</v>
      </c>
      <c r="D411" s="4">
        <f t="shared" si="286"/>
        <v>22300</v>
      </c>
      <c r="E411" s="3">
        <f t="shared" si="287"/>
        <v>274570</v>
      </c>
      <c r="F411" s="3">
        <f t="shared" si="287"/>
        <v>292390</v>
      </c>
      <c r="G411" s="3">
        <f t="shared" si="287"/>
        <v>310210</v>
      </c>
      <c r="H411" s="3" t="s">
        <v>9</v>
      </c>
      <c r="I411" s="3" t="s">
        <v>9</v>
      </c>
      <c r="J411" s="3">
        <f t="shared" si="288"/>
        <v>442100</v>
      </c>
      <c r="K411" s="3">
        <f t="shared" si="288"/>
        <v>464400</v>
      </c>
      <c r="L411" s="3">
        <f t="shared" si="288"/>
        <v>486700</v>
      </c>
      <c r="M411" s="3">
        <f t="shared" si="288"/>
        <v>525970</v>
      </c>
      <c r="N411" s="3">
        <f t="shared" si="288"/>
        <v>548270</v>
      </c>
      <c r="O411" s="3">
        <f t="shared" si="288"/>
        <v>570570</v>
      </c>
      <c r="P411" s="3">
        <f t="shared" si="288"/>
        <v>592870</v>
      </c>
      <c r="Q411" s="3">
        <f t="shared" si="288"/>
        <v>615170</v>
      </c>
      <c r="R411" s="3">
        <f t="shared" si="288"/>
        <v>637470</v>
      </c>
      <c r="S411" s="3">
        <f t="shared" si="288"/>
        <v>659770</v>
      </c>
      <c r="T411" s="3">
        <f t="shared" si="288"/>
        <v>682070</v>
      </c>
      <c r="U411" s="3">
        <f t="shared" si="288"/>
        <v>704370</v>
      </c>
      <c r="V411" s="3">
        <f t="shared" si="288"/>
        <v>726670</v>
      </c>
      <c r="W411" s="3">
        <f t="shared" si="288"/>
        <v>748970</v>
      </c>
      <c r="X411" s="3">
        <f t="shared" si="288"/>
        <v>771270</v>
      </c>
    </row>
    <row r="412" spans="1:24" s="9" customFormat="1" x14ac:dyDescent="0.15">
      <c r="A412" s="24" t="str">
        <f t="shared" si="285"/>
        <v>Phoenix Hall (Sat., Sun. and Holiday)</v>
      </c>
      <c r="B412" s="1">
        <v>0.20833333333333401</v>
      </c>
      <c r="C412" s="10" t="str">
        <f t="shared" si="270"/>
        <v>Phoenix Hall (Sat., Sun. and Holiday)0.208333333333334</v>
      </c>
      <c r="D412" s="4">
        <f t="shared" si="286"/>
        <v>22300</v>
      </c>
      <c r="E412" s="3">
        <f t="shared" si="287"/>
        <v>252270</v>
      </c>
      <c r="F412" s="3">
        <f t="shared" si="287"/>
        <v>270090</v>
      </c>
      <c r="G412" s="3">
        <f t="shared" si="287"/>
        <v>287910</v>
      </c>
      <c r="H412" s="3" t="s">
        <v>9</v>
      </c>
      <c r="I412" s="3" t="s">
        <v>9</v>
      </c>
      <c r="J412" s="3">
        <f t="shared" si="288"/>
        <v>419800</v>
      </c>
      <c r="K412" s="3">
        <f t="shared" si="288"/>
        <v>442100</v>
      </c>
      <c r="L412" s="3">
        <f t="shared" si="288"/>
        <v>464400</v>
      </c>
      <c r="M412" s="3">
        <f t="shared" si="288"/>
        <v>503670</v>
      </c>
      <c r="N412" s="3">
        <f>N413+$D412</f>
        <v>525970</v>
      </c>
      <c r="O412" s="3">
        <f t="shared" si="288"/>
        <v>548270</v>
      </c>
      <c r="P412" s="3">
        <f t="shared" si="288"/>
        <v>570570</v>
      </c>
      <c r="Q412" s="3">
        <f t="shared" si="288"/>
        <v>592870</v>
      </c>
      <c r="R412" s="3">
        <f t="shared" si="288"/>
        <v>615170</v>
      </c>
      <c r="S412" s="3">
        <f t="shared" si="288"/>
        <v>637470</v>
      </c>
      <c r="T412" s="3">
        <f t="shared" si="288"/>
        <v>659770</v>
      </c>
      <c r="U412" s="3">
        <f t="shared" si="288"/>
        <v>682070</v>
      </c>
      <c r="V412" s="3">
        <f t="shared" si="288"/>
        <v>704370</v>
      </c>
      <c r="W412" s="3">
        <f t="shared" si="288"/>
        <v>726670</v>
      </c>
      <c r="X412" s="3">
        <f t="shared" si="288"/>
        <v>748970</v>
      </c>
    </row>
    <row r="413" spans="1:24" s="9" customFormat="1" x14ac:dyDescent="0.15">
      <c r="A413" s="24" t="str">
        <f>A414</f>
        <v>Phoenix Hall (Sat., Sun. and Holiday)</v>
      </c>
      <c r="B413" s="1">
        <v>0.22916666666666699</v>
      </c>
      <c r="C413" s="10" t="str">
        <f t="shared" si="270"/>
        <v>Phoenix Hall (Sat., Sun. and Holiday)0.229166666666667</v>
      </c>
      <c r="D413" s="4">
        <f t="shared" si="286"/>
        <v>22300</v>
      </c>
      <c r="E413" s="3">
        <f t="shared" si="287"/>
        <v>229970</v>
      </c>
      <c r="F413" s="3">
        <f t="shared" si="287"/>
        <v>247790</v>
      </c>
      <c r="G413" s="3">
        <f t="shared" si="287"/>
        <v>265610</v>
      </c>
      <c r="H413" s="3" t="s">
        <v>9</v>
      </c>
      <c r="I413" s="3" t="s">
        <v>9</v>
      </c>
      <c r="J413" s="3">
        <f>J414+$D413</f>
        <v>397500</v>
      </c>
      <c r="K413" s="3">
        <f>J413+$D413</f>
        <v>419800</v>
      </c>
      <c r="L413" s="3">
        <f>K413+$D413</f>
        <v>442100</v>
      </c>
      <c r="M413" s="3">
        <f t="shared" si="288"/>
        <v>481370</v>
      </c>
      <c r="N413" s="3">
        <f t="shared" si="288"/>
        <v>503670</v>
      </c>
      <c r="O413" s="3">
        <f t="shared" si="288"/>
        <v>525970</v>
      </c>
      <c r="P413" s="3">
        <f t="shared" si="288"/>
        <v>548270</v>
      </c>
      <c r="Q413" s="3">
        <f t="shared" si="288"/>
        <v>570570</v>
      </c>
      <c r="R413" s="3">
        <f t="shared" si="288"/>
        <v>592870</v>
      </c>
      <c r="S413" s="3">
        <f t="shared" si="288"/>
        <v>615170</v>
      </c>
      <c r="T413" s="3">
        <f t="shared" si="288"/>
        <v>637470</v>
      </c>
      <c r="U413" s="3">
        <f t="shared" si="288"/>
        <v>659770</v>
      </c>
      <c r="V413" s="3">
        <f t="shared" si="288"/>
        <v>682070</v>
      </c>
      <c r="W413" s="3">
        <f t="shared" si="288"/>
        <v>704370</v>
      </c>
      <c r="X413" s="3">
        <f t="shared" si="288"/>
        <v>726670</v>
      </c>
    </row>
    <row r="414" spans="1:24" x14ac:dyDescent="0.15">
      <c r="A414" s="23" t="s">
        <v>158</v>
      </c>
      <c r="B414" s="1">
        <v>0.25</v>
      </c>
      <c r="C414" s="10" t="str">
        <f t="shared" si="270"/>
        <v>Phoenix Hall (Sat., Sun. and Holiday)0.25</v>
      </c>
      <c r="D414" s="4">
        <f>D416</f>
        <v>22300</v>
      </c>
      <c r="E414" s="3">
        <f t="shared" si="287"/>
        <v>207670</v>
      </c>
      <c r="F414" s="3">
        <f t="shared" si="287"/>
        <v>225490</v>
      </c>
      <c r="G414" s="3">
        <f t="shared" si="287"/>
        <v>243310</v>
      </c>
      <c r="H414" s="3">
        <f t="shared" si="287"/>
        <v>330600</v>
      </c>
      <c r="I414" s="3">
        <f t="shared" si="287"/>
        <v>352900</v>
      </c>
      <c r="J414" s="3">
        <f t="shared" si="287"/>
        <v>375200</v>
      </c>
      <c r="K414" s="3" t="s">
        <v>9</v>
      </c>
      <c r="L414" s="3" t="s">
        <v>9</v>
      </c>
      <c r="M414" s="3">
        <f t="shared" si="287"/>
        <v>459070</v>
      </c>
      <c r="N414" s="3">
        <f>N415+$D414</f>
        <v>481370</v>
      </c>
      <c r="O414" s="3">
        <f t="shared" si="288"/>
        <v>503670</v>
      </c>
      <c r="P414" s="3">
        <f t="shared" si="288"/>
        <v>525970</v>
      </c>
      <c r="Q414" s="3">
        <f t="shared" si="288"/>
        <v>548270</v>
      </c>
      <c r="R414" s="3">
        <f t="shared" si="288"/>
        <v>570570</v>
      </c>
      <c r="S414" s="3">
        <f t="shared" si="288"/>
        <v>592870</v>
      </c>
      <c r="T414" s="3">
        <f t="shared" si="288"/>
        <v>615170</v>
      </c>
      <c r="U414" s="3">
        <f t="shared" si="288"/>
        <v>637470</v>
      </c>
      <c r="V414" s="3">
        <f t="shared" si="288"/>
        <v>659770</v>
      </c>
      <c r="W414" s="3">
        <f t="shared" si="288"/>
        <v>682070</v>
      </c>
      <c r="X414" s="3">
        <f t="shared" si="288"/>
        <v>704370</v>
      </c>
    </row>
    <row r="415" spans="1:24" x14ac:dyDescent="0.15">
      <c r="A415" s="24" t="str">
        <f t="shared" ref="A415" si="289">A414</f>
        <v>Phoenix Hall (Sat., Sun. and Holiday)</v>
      </c>
      <c r="B415" s="1">
        <v>0.27083333333333298</v>
      </c>
      <c r="C415" s="10" t="str">
        <f t="shared" si="270"/>
        <v>Phoenix Hall (Sat., Sun. and Holiday)0.270833333333333</v>
      </c>
      <c r="D415" s="4">
        <f>D416</f>
        <v>22300</v>
      </c>
      <c r="E415" s="3">
        <f t="shared" si="287"/>
        <v>185370</v>
      </c>
      <c r="F415" s="3">
        <f t="shared" si="287"/>
        <v>203190</v>
      </c>
      <c r="G415" s="3">
        <f t="shared" si="287"/>
        <v>221010</v>
      </c>
      <c r="H415" s="3">
        <f t="shared" si="287"/>
        <v>308300</v>
      </c>
      <c r="I415" s="3">
        <f t="shared" si="287"/>
        <v>330600</v>
      </c>
      <c r="J415" s="3">
        <f t="shared" si="287"/>
        <v>352900</v>
      </c>
      <c r="K415" s="3" t="s">
        <v>9</v>
      </c>
      <c r="L415" s="3" t="s">
        <v>9</v>
      </c>
      <c r="M415" s="3">
        <f t="shared" si="287"/>
        <v>436770</v>
      </c>
      <c r="N415" s="3">
        <f t="shared" si="287"/>
        <v>459070</v>
      </c>
      <c r="O415" s="3">
        <f t="shared" si="288"/>
        <v>481370</v>
      </c>
      <c r="P415" s="3">
        <f t="shared" si="288"/>
        <v>503670</v>
      </c>
      <c r="Q415" s="3">
        <f t="shared" si="288"/>
        <v>525970</v>
      </c>
      <c r="R415" s="3">
        <f t="shared" si="288"/>
        <v>548270</v>
      </c>
      <c r="S415" s="3">
        <f t="shared" si="288"/>
        <v>570570</v>
      </c>
      <c r="T415" s="3">
        <f t="shared" si="288"/>
        <v>592870</v>
      </c>
      <c r="U415" s="3">
        <f t="shared" si="288"/>
        <v>615170</v>
      </c>
      <c r="V415" s="3">
        <f t="shared" si="288"/>
        <v>637470</v>
      </c>
      <c r="W415" s="3">
        <f t="shared" si="288"/>
        <v>659770</v>
      </c>
      <c r="X415" s="3">
        <f t="shared" si="288"/>
        <v>682070</v>
      </c>
    </row>
    <row r="416" spans="1:24" x14ac:dyDescent="0.15">
      <c r="A416" s="24" t="str">
        <f>A415</f>
        <v>Phoenix Hall (Sat., Sun. and Holiday)</v>
      </c>
      <c r="B416" s="1">
        <v>0.29166666666666669</v>
      </c>
      <c r="C416" s="10" t="str">
        <f t="shared" si="270"/>
        <v>Phoenix Hall (Sat., Sun. and Holiday)0.291666666666667</v>
      </c>
      <c r="D416" s="2">
        <v>22300</v>
      </c>
      <c r="E416" s="3">
        <f>E417+$D416</f>
        <v>163070</v>
      </c>
      <c r="F416" s="3">
        <f>F417+$D416</f>
        <v>180890</v>
      </c>
      <c r="G416" s="3">
        <f>G417+$D416</f>
        <v>198710</v>
      </c>
      <c r="H416" s="3">
        <f t="shared" si="287"/>
        <v>286000</v>
      </c>
      <c r="I416" s="3">
        <f t="shared" si="287"/>
        <v>308300</v>
      </c>
      <c r="J416" s="3">
        <f t="shared" si="287"/>
        <v>330600</v>
      </c>
      <c r="K416" s="3" t="s">
        <v>9</v>
      </c>
      <c r="L416" s="3" t="s">
        <v>9</v>
      </c>
      <c r="M416" s="3">
        <f t="shared" si="287"/>
        <v>414470</v>
      </c>
      <c r="N416" s="3">
        <f>N417+$D416</f>
        <v>436770</v>
      </c>
      <c r="O416" s="3">
        <f t="shared" si="288"/>
        <v>459070</v>
      </c>
      <c r="P416" s="3">
        <f t="shared" si="288"/>
        <v>481370</v>
      </c>
      <c r="Q416" s="3">
        <f t="shared" si="288"/>
        <v>503670</v>
      </c>
      <c r="R416" s="3">
        <f t="shared" si="288"/>
        <v>525970</v>
      </c>
      <c r="S416" s="3">
        <f t="shared" si="288"/>
        <v>548270</v>
      </c>
      <c r="T416" s="3">
        <f t="shared" si="288"/>
        <v>570570</v>
      </c>
      <c r="U416" s="3">
        <f t="shared" si="288"/>
        <v>592870</v>
      </c>
      <c r="V416" s="3">
        <f t="shared" si="288"/>
        <v>615170</v>
      </c>
      <c r="W416" s="3">
        <f t="shared" si="288"/>
        <v>637470</v>
      </c>
      <c r="X416" s="3">
        <f t="shared" si="288"/>
        <v>659770</v>
      </c>
    </row>
    <row r="417" spans="1:24" x14ac:dyDescent="0.15">
      <c r="A417" s="24" t="str">
        <f>A416</f>
        <v>Phoenix Hall (Sat., Sun. and Holiday)</v>
      </c>
      <c r="B417" s="1">
        <v>0.3125</v>
      </c>
      <c r="C417" s="10" t="str">
        <f t="shared" si="270"/>
        <v>Phoenix Hall (Sat., Sun. and Holiday)0.3125</v>
      </c>
      <c r="D417" s="4">
        <f>D416</f>
        <v>22300</v>
      </c>
      <c r="E417" s="3">
        <f t="shared" ref="E417:J419" si="290">E418+$D417</f>
        <v>140770</v>
      </c>
      <c r="F417" s="3">
        <f t="shared" si="290"/>
        <v>158590</v>
      </c>
      <c r="G417" s="3">
        <f t="shared" si="290"/>
        <v>176410</v>
      </c>
      <c r="H417" s="3">
        <f t="shared" si="287"/>
        <v>263700</v>
      </c>
      <c r="I417" s="3">
        <f t="shared" si="287"/>
        <v>286000</v>
      </c>
      <c r="J417" s="3">
        <f t="shared" si="287"/>
        <v>308300</v>
      </c>
      <c r="K417" s="3" t="s">
        <v>9</v>
      </c>
      <c r="L417" s="3" t="s">
        <v>9</v>
      </c>
      <c r="M417" s="3">
        <f>M418+$D417</f>
        <v>392170</v>
      </c>
      <c r="N417" s="3">
        <f>N418+$D417</f>
        <v>414470</v>
      </c>
      <c r="O417" s="3">
        <f t="shared" si="288"/>
        <v>436770</v>
      </c>
      <c r="P417" s="3">
        <f t="shared" si="288"/>
        <v>459070</v>
      </c>
      <c r="Q417" s="3">
        <f t="shared" si="288"/>
        <v>481370</v>
      </c>
      <c r="R417" s="3">
        <f t="shared" si="288"/>
        <v>503670</v>
      </c>
      <c r="S417" s="3">
        <f t="shared" si="288"/>
        <v>525970</v>
      </c>
      <c r="T417" s="3">
        <f t="shared" si="288"/>
        <v>548270</v>
      </c>
      <c r="U417" s="3">
        <f t="shared" si="288"/>
        <v>570570</v>
      </c>
      <c r="V417" s="3">
        <f t="shared" si="288"/>
        <v>592870</v>
      </c>
      <c r="W417" s="3">
        <f t="shared" si="288"/>
        <v>615170</v>
      </c>
      <c r="X417" s="3">
        <f t="shared" si="288"/>
        <v>637470</v>
      </c>
    </row>
    <row r="418" spans="1:24" x14ac:dyDescent="0.15">
      <c r="A418" s="24" t="str">
        <f>A417</f>
        <v>Phoenix Hall (Sat., Sun. and Holiday)</v>
      </c>
      <c r="B418" s="1">
        <v>0.33333333333333298</v>
      </c>
      <c r="C418" s="10" t="str">
        <f t="shared" si="270"/>
        <v>Phoenix Hall (Sat., Sun. and Holiday)0.333333333333333</v>
      </c>
      <c r="D418" s="2">
        <v>9800</v>
      </c>
      <c r="E418" s="3">
        <f t="shared" si="290"/>
        <v>118470</v>
      </c>
      <c r="F418" s="3">
        <f t="shared" si="290"/>
        <v>136290</v>
      </c>
      <c r="G418" s="3">
        <f t="shared" si="290"/>
        <v>154110</v>
      </c>
      <c r="H418" s="3">
        <f t="shared" si="290"/>
        <v>241400</v>
      </c>
      <c r="I418" s="3">
        <f t="shared" si="290"/>
        <v>263700</v>
      </c>
      <c r="J418" s="3">
        <f t="shared" si="290"/>
        <v>286000</v>
      </c>
      <c r="K418" s="3" t="s">
        <v>9</v>
      </c>
      <c r="L418" s="3" t="s">
        <v>9</v>
      </c>
      <c r="M418" s="3">
        <f t="shared" ref="M418:T419" si="291">M419+$D418</f>
        <v>369870</v>
      </c>
      <c r="N418" s="3">
        <f>N419+$D418</f>
        <v>392170</v>
      </c>
      <c r="O418" s="3">
        <f t="shared" ref="O418:X419" si="292">O419+$D418</f>
        <v>414470</v>
      </c>
      <c r="P418" s="3">
        <f t="shared" si="292"/>
        <v>436770</v>
      </c>
      <c r="Q418" s="3">
        <f t="shared" si="292"/>
        <v>459070</v>
      </c>
      <c r="R418" s="3">
        <f t="shared" si="292"/>
        <v>481370</v>
      </c>
      <c r="S418" s="3">
        <f t="shared" si="292"/>
        <v>503670</v>
      </c>
      <c r="T418" s="3">
        <f t="shared" si="292"/>
        <v>525970</v>
      </c>
      <c r="U418" s="3">
        <f t="shared" si="292"/>
        <v>548270</v>
      </c>
      <c r="V418" s="3">
        <f t="shared" si="292"/>
        <v>570570</v>
      </c>
      <c r="W418" s="3">
        <f t="shared" si="292"/>
        <v>592870</v>
      </c>
      <c r="X418" s="3">
        <f t="shared" si="292"/>
        <v>615170</v>
      </c>
    </row>
    <row r="419" spans="1:24" x14ac:dyDescent="0.15">
      <c r="A419" s="24" t="str">
        <f t="shared" ref="A419:A426" si="293">A418</f>
        <v>Phoenix Hall (Sat., Sun. and Holiday)</v>
      </c>
      <c r="B419" s="1">
        <v>0.35416666666666702</v>
      </c>
      <c r="C419" s="10" t="str">
        <f t="shared" si="270"/>
        <v>Phoenix Hall (Sat., Sun. and Holiday)0.354166666666667</v>
      </c>
      <c r="D419" s="4">
        <f>D418</f>
        <v>9800</v>
      </c>
      <c r="E419" s="3">
        <f>E420+$D419</f>
        <v>108670</v>
      </c>
      <c r="F419" s="3">
        <f t="shared" si="290"/>
        <v>126490</v>
      </c>
      <c r="G419" s="3">
        <f t="shared" si="290"/>
        <v>144310</v>
      </c>
      <c r="H419" s="3">
        <f t="shared" si="290"/>
        <v>231600</v>
      </c>
      <c r="I419" s="3">
        <f t="shared" si="290"/>
        <v>253900</v>
      </c>
      <c r="J419" s="3">
        <f t="shared" si="290"/>
        <v>276200</v>
      </c>
      <c r="K419" s="3" t="s">
        <v>9</v>
      </c>
      <c r="L419" s="3" t="s">
        <v>9</v>
      </c>
      <c r="M419" s="3">
        <f t="shared" si="291"/>
        <v>360070</v>
      </c>
      <c r="N419" s="3">
        <f t="shared" si="291"/>
        <v>382370</v>
      </c>
      <c r="O419" s="3">
        <f t="shared" si="291"/>
        <v>404670</v>
      </c>
      <c r="P419" s="3">
        <f t="shared" si="291"/>
        <v>426970</v>
      </c>
      <c r="Q419" s="3">
        <f t="shared" si="291"/>
        <v>449270</v>
      </c>
      <c r="R419" s="3">
        <f t="shared" si="291"/>
        <v>471570</v>
      </c>
      <c r="S419" s="3">
        <f t="shared" si="291"/>
        <v>493870</v>
      </c>
      <c r="T419" s="3">
        <f t="shared" si="291"/>
        <v>516170</v>
      </c>
      <c r="U419" s="3">
        <f t="shared" si="292"/>
        <v>538470</v>
      </c>
      <c r="V419" s="3">
        <f t="shared" si="292"/>
        <v>560770</v>
      </c>
      <c r="W419" s="3">
        <f t="shared" si="292"/>
        <v>583070</v>
      </c>
      <c r="X419" s="3">
        <f t="shared" si="292"/>
        <v>605370</v>
      </c>
    </row>
    <row r="420" spans="1:24" x14ac:dyDescent="0.15">
      <c r="A420" s="24" t="str">
        <f t="shared" si="293"/>
        <v>Phoenix Hall (Sat., Sun. and Holiday)</v>
      </c>
      <c r="B420" s="1">
        <v>0.375</v>
      </c>
      <c r="C420" s="10" t="str">
        <f t="shared" si="270"/>
        <v>Phoenix Hall (Sat., Sun. and Holiday)0.375</v>
      </c>
      <c r="D420" s="2">
        <v>0</v>
      </c>
      <c r="E420" s="2">
        <v>98870</v>
      </c>
      <c r="F420" s="3">
        <f>E420+$D421</f>
        <v>116690</v>
      </c>
      <c r="G420" s="3">
        <f>F420+$D421</f>
        <v>134510</v>
      </c>
      <c r="H420" s="2">
        <v>221800</v>
      </c>
      <c r="I420" s="3">
        <f>H420+$D424</f>
        <v>244100</v>
      </c>
      <c r="J420" s="3">
        <f>I420+$D424</f>
        <v>266400</v>
      </c>
      <c r="K420" s="3" t="s">
        <v>9</v>
      </c>
      <c r="L420" s="3" t="s">
        <v>9</v>
      </c>
      <c r="M420" s="2">
        <v>350270</v>
      </c>
      <c r="N420" s="25">
        <f>M420+$D424</f>
        <v>372570</v>
      </c>
      <c r="O420" s="25">
        <f>N420+$D424</f>
        <v>394870</v>
      </c>
      <c r="P420" s="25">
        <f>O420+$D424</f>
        <v>417170</v>
      </c>
      <c r="Q420" s="25">
        <f t="shared" ref="Q420:V420" si="294">P420+$D424</f>
        <v>439470</v>
      </c>
      <c r="R420" s="25">
        <f t="shared" si="294"/>
        <v>461770</v>
      </c>
      <c r="S420" s="25">
        <f t="shared" si="294"/>
        <v>484070</v>
      </c>
      <c r="T420" s="25">
        <f t="shared" si="294"/>
        <v>506370</v>
      </c>
      <c r="U420" s="25">
        <f t="shared" si="294"/>
        <v>528670</v>
      </c>
      <c r="V420" s="25">
        <f t="shared" si="294"/>
        <v>550970</v>
      </c>
      <c r="W420" s="25">
        <f>V420+$D424</f>
        <v>573270</v>
      </c>
      <c r="X420" s="25">
        <f t="shared" ref="X420" si="295">W420+$D424</f>
        <v>595570</v>
      </c>
    </row>
    <row r="421" spans="1:24" x14ac:dyDescent="0.15">
      <c r="A421" s="24" t="str">
        <f t="shared" si="293"/>
        <v>Phoenix Hall (Sat., Sun. and Holiday)</v>
      </c>
      <c r="B421" s="1">
        <v>0.5</v>
      </c>
      <c r="C421" s="10" t="str">
        <f t="shared" si="270"/>
        <v>Phoenix Hall (Sat., Sun. and Holiday)0.5</v>
      </c>
      <c r="D421" s="2">
        <v>17820</v>
      </c>
      <c r="E421" s="3" t="s">
        <v>9</v>
      </c>
      <c r="F421" s="3" t="s">
        <v>9</v>
      </c>
      <c r="G421" s="3" t="s">
        <v>9</v>
      </c>
      <c r="H421" s="3">
        <f t="shared" ref="H421:J422" si="296">H422+$D421</f>
        <v>214080</v>
      </c>
      <c r="I421" s="3">
        <f t="shared" si="296"/>
        <v>236380</v>
      </c>
      <c r="J421" s="3">
        <f t="shared" si="296"/>
        <v>258680</v>
      </c>
      <c r="K421" s="3" t="s">
        <v>9</v>
      </c>
      <c r="L421" s="3" t="s">
        <v>9</v>
      </c>
      <c r="M421" s="3">
        <f t="shared" ref="M421:X422" si="297">M422+$D421</f>
        <v>356880</v>
      </c>
      <c r="N421" s="3">
        <f t="shared" si="297"/>
        <v>379180</v>
      </c>
      <c r="O421" s="3">
        <f t="shared" si="297"/>
        <v>401480</v>
      </c>
      <c r="P421" s="3">
        <f t="shared" si="297"/>
        <v>423780</v>
      </c>
      <c r="Q421" s="3">
        <f t="shared" si="297"/>
        <v>446080</v>
      </c>
      <c r="R421" s="3">
        <f t="shared" si="297"/>
        <v>468380</v>
      </c>
      <c r="S421" s="3">
        <f t="shared" si="297"/>
        <v>490680</v>
      </c>
      <c r="T421" s="3">
        <f t="shared" si="297"/>
        <v>512980</v>
      </c>
      <c r="U421" s="3">
        <f t="shared" si="297"/>
        <v>535280</v>
      </c>
      <c r="V421" s="3">
        <f t="shared" si="297"/>
        <v>557580</v>
      </c>
      <c r="W421" s="3">
        <f t="shared" si="297"/>
        <v>579880</v>
      </c>
      <c r="X421" s="3">
        <f t="shared" si="297"/>
        <v>602180</v>
      </c>
    </row>
    <row r="422" spans="1:24" x14ac:dyDescent="0.15">
      <c r="A422" s="24" t="str">
        <f t="shared" si="293"/>
        <v>Phoenix Hall (Sat., Sun. and Holiday)</v>
      </c>
      <c r="B422" s="1">
        <v>0.52083333333333304</v>
      </c>
      <c r="C422" s="10" t="str">
        <f t="shared" si="270"/>
        <v>Phoenix Hall (Sat., Sun. and Holiday)0.520833333333333</v>
      </c>
      <c r="D422" s="4">
        <f>D421</f>
        <v>17820</v>
      </c>
      <c r="E422" s="3" t="s">
        <v>9</v>
      </c>
      <c r="F422" s="3" t="s">
        <v>9</v>
      </c>
      <c r="G422" s="3" t="s">
        <v>9</v>
      </c>
      <c r="H422" s="3">
        <f t="shared" si="296"/>
        <v>196260</v>
      </c>
      <c r="I422" s="3">
        <f t="shared" si="296"/>
        <v>218560</v>
      </c>
      <c r="J422" s="3">
        <f t="shared" si="296"/>
        <v>240860</v>
      </c>
      <c r="K422" s="3" t="s">
        <v>9</v>
      </c>
      <c r="L422" s="3" t="s">
        <v>9</v>
      </c>
      <c r="M422" s="3">
        <f t="shared" si="297"/>
        <v>339060</v>
      </c>
      <c r="N422" s="3">
        <f t="shared" si="297"/>
        <v>361360</v>
      </c>
      <c r="O422" s="3">
        <f t="shared" si="297"/>
        <v>383660</v>
      </c>
      <c r="P422" s="3">
        <f t="shared" si="297"/>
        <v>405960</v>
      </c>
      <c r="Q422" s="3">
        <f t="shared" si="297"/>
        <v>428260</v>
      </c>
      <c r="R422" s="3">
        <f t="shared" si="297"/>
        <v>450560</v>
      </c>
      <c r="S422" s="3">
        <f t="shared" si="297"/>
        <v>472860</v>
      </c>
      <c r="T422" s="3">
        <f t="shared" si="297"/>
        <v>495160</v>
      </c>
      <c r="U422" s="3">
        <f t="shared" si="297"/>
        <v>517460</v>
      </c>
      <c r="V422" s="3">
        <f t="shared" si="297"/>
        <v>539760</v>
      </c>
      <c r="W422" s="3">
        <f t="shared" si="297"/>
        <v>562060</v>
      </c>
      <c r="X422" s="3">
        <f t="shared" si="297"/>
        <v>584360</v>
      </c>
    </row>
    <row r="423" spans="1:24" x14ac:dyDescent="0.15">
      <c r="A423" s="24" t="str">
        <f t="shared" si="293"/>
        <v>Phoenix Hall (Sat., Sun. and Holiday)</v>
      </c>
      <c r="B423" s="1">
        <v>0.54166666666666696</v>
      </c>
      <c r="C423" s="10" t="str">
        <f t="shared" si="270"/>
        <v>Phoenix Hall (Sat., Sun. and Holiday)0.541666666666667</v>
      </c>
      <c r="D423" s="2">
        <v>0</v>
      </c>
      <c r="E423" s="3" t="s">
        <v>9</v>
      </c>
      <c r="F423" s="3" t="s">
        <v>9</v>
      </c>
      <c r="G423" s="3" t="s">
        <v>9</v>
      </c>
      <c r="H423" s="2">
        <v>178440</v>
      </c>
      <c r="I423" s="3">
        <f>H423+$D424</f>
        <v>200740</v>
      </c>
      <c r="J423" s="3">
        <f>I423+$D424</f>
        <v>223040</v>
      </c>
      <c r="K423" s="3" t="s">
        <v>9</v>
      </c>
      <c r="L423" s="3" t="s">
        <v>9</v>
      </c>
      <c r="M423" s="2">
        <v>321240</v>
      </c>
      <c r="N423" s="25">
        <f t="shared" ref="N423:X423" si="298">M423+$D424</f>
        <v>343540</v>
      </c>
      <c r="O423" s="25">
        <f t="shared" si="298"/>
        <v>365840</v>
      </c>
      <c r="P423" s="25">
        <f t="shared" si="298"/>
        <v>388140</v>
      </c>
      <c r="Q423" s="25">
        <f t="shared" si="298"/>
        <v>410440</v>
      </c>
      <c r="R423" s="25">
        <f t="shared" si="298"/>
        <v>432740</v>
      </c>
      <c r="S423" s="25">
        <f t="shared" si="298"/>
        <v>455040</v>
      </c>
      <c r="T423" s="25">
        <f t="shared" si="298"/>
        <v>477340</v>
      </c>
      <c r="U423" s="25">
        <f t="shared" si="298"/>
        <v>499640</v>
      </c>
      <c r="V423" s="25">
        <f t="shared" si="298"/>
        <v>521940</v>
      </c>
      <c r="W423" s="25">
        <f t="shared" si="298"/>
        <v>544240</v>
      </c>
      <c r="X423" s="25">
        <f t="shared" si="298"/>
        <v>566540</v>
      </c>
    </row>
    <row r="424" spans="1:24" x14ac:dyDescent="0.15">
      <c r="A424" s="24" t="str">
        <f t="shared" si="293"/>
        <v>Phoenix Hall (Sat., Sun. and Holiday)</v>
      </c>
      <c r="B424" s="1">
        <v>0.66666666666666663</v>
      </c>
      <c r="C424" s="10" t="str">
        <f t="shared" si="270"/>
        <v>Phoenix Hall (Sat., Sun. and Holiday)0.666666666666667</v>
      </c>
      <c r="D424" s="2">
        <v>22300</v>
      </c>
      <c r="E424" s="3" t="s">
        <v>9</v>
      </c>
      <c r="F424" s="3" t="s">
        <v>9</v>
      </c>
      <c r="G424" s="3" t="s">
        <v>9</v>
      </c>
      <c r="H424" s="3" t="s">
        <v>9</v>
      </c>
      <c r="I424" s="3" t="s">
        <v>9</v>
      </c>
      <c r="J424" s="3" t="s">
        <v>9</v>
      </c>
      <c r="K424" s="3" t="s">
        <v>9</v>
      </c>
      <c r="L424" s="3" t="s">
        <v>9</v>
      </c>
      <c r="M424" s="3">
        <f t="shared" ref="M424:X425" si="299">M425+$D424</f>
        <v>267780</v>
      </c>
      <c r="N424" s="3">
        <f>N425+$D424</f>
        <v>290080</v>
      </c>
      <c r="O424" s="3">
        <f t="shared" ref="O424:X424" si="300">O425+$D424</f>
        <v>312380</v>
      </c>
      <c r="P424" s="3">
        <f t="shared" si="300"/>
        <v>334680</v>
      </c>
      <c r="Q424" s="3">
        <f t="shared" si="300"/>
        <v>356980</v>
      </c>
      <c r="R424" s="3">
        <f t="shared" si="300"/>
        <v>379280</v>
      </c>
      <c r="S424" s="3">
        <f t="shared" si="300"/>
        <v>401580</v>
      </c>
      <c r="T424" s="3">
        <f t="shared" si="300"/>
        <v>423880</v>
      </c>
      <c r="U424" s="3">
        <f t="shared" si="300"/>
        <v>446180</v>
      </c>
      <c r="V424" s="3">
        <f t="shared" si="300"/>
        <v>468480</v>
      </c>
      <c r="W424" s="3">
        <f t="shared" si="300"/>
        <v>490780</v>
      </c>
      <c r="X424" s="3">
        <f t="shared" si="300"/>
        <v>513080</v>
      </c>
    </row>
    <row r="425" spans="1:24" x14ac:dyDescent="0.15">
      <c r="A425" s="24" t="str">
        <f t="shared" si="293"/>
        <v>Phoenix Hall (Sat., Sun. and Holiday)</v>
      </c>
      <c r="B425" s="1">
        <v>0.6875</v>
      </c>
      <c r="C425" s="10" t="str">
        <f t="shared" si="270"/>
        <v>Phoenix Hall (Sat., Sun. and Holiday)0.6875</v>
      </c>
      <c r="D425" s="4">
        <f>D424</f>
        <v>22300</v>
      </c>
      <c r="E425" s="3" t="s">
        <v>9</v>
      </c>
      <c r="F425" s="3" t="s">
        <v>9</v>
      </c>
      <c r="G425" s="3" t="s">
        <v>9</v>
      </c>
      <c r="H425" s="3" t="s">
        <v>9</v>
      </c>
      <c r="I425" s="3" t="s">
        <v>9</v>
      </c>
      <c r="J425" s="3" t="s">
        <v>9</v>
      </c>
      <c r="K425" s="3" t="s">
        <v>9</v>
      </c>
      <c r="L425" s="3" t="s">
        <v>9</v>
      </c>
      <c r="M425" s="3">
        <f t="shared" si="299"/>
        <v>245480</v>
      </c>
      <c r="N425" s="3">
        <f t="shared" si="299"/>
        <v>267780</v>
      </c>
      <c r="O425" s="3">
        <f t="shared" si="299"/>
        <v>290080</v>
      </c>
      <c r="P425" s="3">
        <f t="shared" si="299"/>
        <v>312380</v>
      </c>
      <c r="Q425" s="3">
        <f t="shared" si="299"/>
        <v>334680</v>
      </c>
      <c r="R425" s="3">
        <f t="shared" si="299"/>
        <v>356980</v>
      </c>
      <c r="S425" s="3">
        <f t="shared" si="299"/>
        <v>379280</v>
      </c>
      <c r="T425" s="3">
        <f t="shared" si="299"/>
        <v>401580</v>
      </c>
      <c r="U425" s="3">
        <f t="shared" si="299"/>
        <v>423880</v>
      </c>
      <c r="V425" s="3">
        <f t="shared" si="299"/>
        <v>446180</v>
      </c>
      <c r="W425" s="3">
        <f t="shared" si="299"/>
        <v>468480</v>
      </c>
      <c r="X425" s="3">
        <f t="shared" si="299"/>
        <v>490780</v>
      </c>
    </row>
    <row r="426" spans="1:24" x14ac:dyDescent="0.15">
      <c r="A426" s="24" t="str">
        <f t="shared" si="293"/>
        <v>Phoenix Hall (Sat., Sun. and Holiday)</v>
      </c>
      <c r="B426" s="1">
        <v>0.70833333333333337</v>
      </c>
      <c r="C426" s="10" t="str">
        <f t="shared" si="270"/>
        <v>Phoenix Hall (Sat., Sun. and Holiday)0.708333333333333</v>
      </c>
      <c r="D426" s="2">
        <v>0</v>
      </c>
      <c r="E426" s="3" t="s">
        <v>9</v>
      </c>
      <c r="F426" s="3" t="s">
        <v>9</v>
      </c>
      <c r="G426" s="3" t="s">
        <v>9</v>
      </c>
      <c r="H426" s="3" t="s">
        <v>9</v>
      </c>
      <c r="I426" s="3" t="s">
        <v>9</v>
      </c>
      <c r="J426" s="3" t="s">
        <v>9</v>
      </c>
      <c r="K426" s="3" t="s">
        <v>9</v>
      </c>
      <c r="L426" s="3" t="s">
        <v>9</v>
      </c>
      <c r="M426" s="2">
        <v>223180</v>
      </c>
      <c r="N426" s="3">
        <f>M426+$D424</f>
        <v>245480</v>
      </c>
      <c r="O426" s="3">
        <f t="shared" ref="O426:X426" si="301">N426+$D424</f>
        <v>267780</v>
      </c>
      <c r="P426" s="3">
        <f t="shared" si="301"/>
        <v>290080</v>
      </c>
      <c r="Q426" s="3">
        <f t="shared" si="301"/>
        <v>312380</v>
      </c>
      <c r="R426" s="3">
        <f t="shared" si="301"/>
        <v>334680</v>
      </c>
      <c r="S426" s="3">
        <f t="shared" si="301"/>
        <v>356980</v>
      </c>
      <c r="T426" s="3">
        <f t="shared" si="301"/>
        <v>379280</v>
      </c>
      <c r="U426" s="3">
        <f t="shared" si="301"/>
        <v>401580</v>
      </c>
      <c r="V426" s="3">
        <f t="shared" si="301"/>
        <v>423880</v>
      </c>
      <c r="W426" s="3">
        <f t="shared" si="301"/>
        <v>446180</v>
      </c>
      <c r="X426" s="3">
        <f t="shared" si="301"/>
        <v>468480</v>
      </c>
    </row>
    <row r="427" spans="1:24" s="9" customFormat="1" x14ac:dyDescent="0.15">
      <c r="A427" s="24" t="str">
        <f t="shared" ref="A427:A437" si="302">A428</f>
        <v>Rehearsal Room</v>
      </c>
      <c r="B427" s="1">
        <v>3.9968028886505604E-15</v>
      </c>
      <c r="C427" s="10" t="str">
        <f t="shared" si="270"/>
        <v>Rehearsal Room3.99680288865056E-15</v>
      </c>
      <c r="D427" s="4">
        <f t="shared" ref="D427:D438" si="303">D429</f>
        <v>2870</v>
      </c>
      <c r="E427" s="3">
        <f t="shared" ref="E427:N442" si="304">E428+$D427</f>
        <v>60000</v>
      </c>
      <c r="F427" s="3">
        <f t="shared" si="304"/>
        <v>61700</v>
      </c>
      <c r="G427" s="3">
        <f t="shared" si="304"/>
        <v>63400</v>
      </c>
      <c r="H427" s="3" t="s">
        <v>9</v>
      </c>
      <c r="I427" s="3" t="s">
        <v>9</v>
      </c>
      <c r="J427" s="3">
        <f t="shared" ref="J427:X442" si="305">J428+$D427</f>
        <v>79180</v>
      </c>
      <c r="K427" s="3">
        <f t="shared" si="305"/>
        <v>82050</v>
      </c>
      <c r="L427" s="3">
        <f t="shared" si="305"/>
        <v>84920</v>
      </c>
      <c r="M427" s="3">
        <f t="shared" si="305"/>
        <v>89990</v>
      </c>
      <c r="N427" s="3">
        <f t="shared" si="305"/>
        <v>92860</v>
      </c>
      <c r="O427" s="3">
        <f t="shared" si="305"/>
        <v>95730</v>
      </c>
      <c r="P427" s="3">
        <f t="shared" si="305"/>
        <v>98600</v>
      </c>
      <c r="Q427" s="3">
        <f t="shared" si="305"/>
        <v>101470</v>
      </c>
      <c r="R427" s="3">
        <f t="shared" si="305"/>
        <v>104340</v>
      </c>
      <c r="S427" s="3">
        <f t="shared" si="305"/>
        <v>107210</v>
      </c>
      <c r="T427" s="3">
        <f t="shared" si="305"/>
        <v>110080</v>
      </c>
      <c r="U427" s="3">
        <f t="shared" si="305"/>
        <v>112950</v>
      </c>
      <c r="V427" s="3">
        <f t="shared" si="305"/>
        <v>115820</v>
      </c>
      <c r="W427" s="3">
        <f t="shared" si="305"/>
        <v>118690</v>
      </c>
      <c r="X427" s="3">
        <f t="shared" si="305"/>
        <v>121560</v>
      </c>
    </row>
    <row r="428" spans="1:24" s="9" customFormat="1" x14ac:dyDescent="0.15">
      <c r="A428" s="24" t="str">
        <f t="shared" si="302"/>
        <v>Rehearsal Room</v>
      </c>
      <c r="B428" s="1">
        <v>2.0833333333336999E-2</v>
      </c>
      <c r="C428" s="10" t="str">
        <f t="shared" si="270"/>
        <v>Rehearsal Room0.020833333333337</v>
      </c>
      <c r="D428" s="4">
        <f t="shared" si="303"/>
        <v>2870</v>
      </c>
      <c r="E428" s="3">
        <f t="shared" si="304"/>
        <v>57130</v>
      </c>
      <c r="F428" s="3">
        <f t="shared" si="304"/>
        <v>58830</v>
      </c>
      <c r="G428" s="3">
        <f t="shared" si="304"/>
        <v>60530</v>
      </c>
      <c r="H428" s="3" t="s">
        <v>9</v>
      </c>
      <c r="I428" s="3" t="s">
        <v>9</v>
      </c>
      <c r="J428" s="3">
        <f t="shared" si="305"/>
        <v>76310</v>
      </c>
      <c r="K428" s="3">
        <f t="shared" si="305"/>
        <v>79180</v>
      </c>
      <c r="L428" s="3">
        <f t="shared" si="305"/>
        <v>82050</v>
      </c>
      <c r="M428" s="3">
        <f t="shared" si="305"/>
        <v>87120</v>
      </c>
      <c r="N428" s="3">
        <f t="shared" si="305"/>
        <v>89990</v>
      </c>
      <c r="O428" s="3">
        <f t="shared" si="305"/>
        <v>92860</v>
      </c>
      <c r="P428" s="3">
        <f t="shared" si="305"/>
        <v>95730</v>
      </c>
      <c r="Q428" s="3">
        <f t="shared" si="305"/>
        <v>98600</v>
      </c>
      <c r="R428" s="3">
        <f t="shared" si="305"/>
        <v>101470</v>
      </c>
      <c r="S428" s="3">
        <f t="shared" si="305"/>
        <v>104340</v>
      </c>
      <c r="T428" s="3">
        <f t="shared" si="305"/>
        <v>107210</v>
      </c>
      <c r="U428" s="3">
        <f t="shared" si="305"/>
        <v>110080</v>
      </c>
      <c r="V428" s="3">
        <f t="shared" si="305"/>
        <v>112950</v>
      </c>
      <c r="W428" s="3">
        <f t="shared" si="305"/>
        <v>115820</v>
      </c>
      <c r="X428" s="3">
        <f t="shared" si="305"/>
        <v>118690</v>
      </c>
    </row>
    <row r="429" spans="1:24" s="9" customFormat="1" x14ac:dyDescent="0.15">
      <c r="A429" s="24" t="str">
        <f t="shared" si="302"/>
        <v>Rehearsal Room</v>
      </c>
      <c r="B429" s="1">
        <v>4.1666666666670002E-2</v>
      </c>
      <c r="C429" s="10" t="str">
        <f t="shared" si="270"/>
        <v>Rehearsal Room0.04166666666667</v>
      </c>
      <c r="D429" s="4">
        <f t="shared" si="303"/>
        <v>2870</v>
      </c>
      <c r="E429" s="3">
        <f t="shared" si="304"/>
        <v>54260</v>
      </c>
      <c r="F429" s="3">
        <f t="shared" si="304"/>
        <v>55960</v>
      </c>
      <c r="G429" s="3">
        <f t="shared" si="304"/>
        <v>57660</v>
      </c>
      <c r="H429" s="3" t="s">
        <v>9</v>
      </c>
      <c r="I429" s="3" t="s">
        <v>9</v>
      </c>
      <c r="J429" s="3">
        <f t="shared" si="305"/>
        <v>73440</v>
      </c>
      <c r="K429" s="3">
        <f t="shared" si="305"/>
        <v>76310</v>
      </c>
      <c r="L429" s="3">
        <f t="shared" si="305"/>
        <v>79180</v>
      </c>
      <c r="M429" s="3">
        <f t="shared" si="305"/>
        <v>84250</v>
      </c>
      <c r="N429" s="3">
        <f t="shared" si="305"/>
        <v>87120</v>
      </c>
      <c r="O429" s="3">
        <f t="shared" si="305"/>
        <v>89990</v>
      </c>
      <c r="P429" s="3">
        <f t="shared" si="305"/>
        <v>92860</v>
      </c>
      <c r="Q429" s="3">
        <f t="shared" si="305"/>
        <v>95730</v>
      </c>
      <c r="R429" s="3">
        <f t="shared" si="305"/>
        <v>98600</v>
      </c>
      <c r="S429" s="3">
        <f t="shared" si="305"/>
        <v>101470</v>
      </c>
      <c r="T429" s="3">
        <f t="shared" si="305"/>
        <v>104340</v>
      </c>
      <c r="U429" s="3">
        <f t="shared" si="305"/>
        <v>107210</v>
      </c>
      <c r="V429" s="3">
        <f t="shared" si="305"/>
        <v>110080</v>
      </c>
      <c r="W429" s="3">
        <f t="shared" si="305"/>
        <v>112950</v>
      </c>
      <c r="X429" s="3">
        <f t="shared" si="305"/>
        <v>115820</v>
      </c>
    </row>
    <row r="430" spans="1:24" s="9" customFormat="1" x14ac:dyDescent="0.15">
      <c r="A430" s="24" t="str">
        <f t="shared" si="302"/>
        <v>Rehearsal Room</v>
      </c>
      <c r="B430" s="1">
        <v>6.2500000000002998E-2</v>
      </c>
      <c r="C430" s="10" t="str">
        <f t="shared" si="270"/>
        <v>Rehearsal Room0.062500000000003</v>
      </c>
      <c r="D430" s="4">
        <f t="shared" si="303"/>
        <v>2870</v>
      </c>
      <c r="E430" s="3">
        <f t="shared" si="304"/>
        <v>51390</v>
      </c>
      <c r="F430" s="3">
        <f t="shared" si="304"/>
        <v>53090</v>
      </c>
      <c r="G430" s="3">
        <f t="shared" si="304"/>
        <v>54790</v>
      </c>
      <c r="H430" s="3" t="s">
        <v>9</v>
      </c>
      <c r="I430" s="3" t="s">
        <v>9</v>
      </c>
      <c r="J430" s="3">
        <f t="shared" si="305"/>
        <v>70570</v>
      </c>
      <c r="K430" s="3">
        <f t="shared" si="305"/>
        <v>73440</v>
      </c>
      <c r="L430" s="3">
        <f t="shared" si="305"/>
        <v>76310</v>
      </c>
      <c r="M430" s="3">
        <f t="shared" si="305"/>
        <v>81380</v>
      </c>
      <c r="N430" s="3">
        <f t="shared" si="305"/>
        <v>84250</v>
      </c>
      <c r="O430" s="3">
        <f t="shared" si="305"/>
        <v>87120</v>
      </c>
      <c r="P430" s="3">
        <f t="shared" si="305"/>
        <v>89990</v>
      </c>
      <c r="Q430" s="3">
        <f t="shared" si="305"/>
        <v>92860</v>
      </c>
      <c r="R430" s="3">
        <f t="shared" si="305"/>
        <v>95730</v>
      </c>
      <c r="S430" s="3">
        <f t="shared" si="305"/>
        <v>98600</v>
      </c>
      <c r="T430" s="3">
        <f t="shared" si="305"/>
        <v>101470</v>
      </c>
      <c r="U430" s="3">
        <f t="shared" si="305"/>
        <v>104340</v>
      </c>
      <c r="V430" s="3">
        <f t="shared" si="305"/>
        <v>107210</v>
      </c>
      <c r="W430" s="3">
        <f t="shared" si="305"/>
        <v>110080</v>
      </c>
      <c r="X430" s="3">
        <f t="shared" si="305"/>
        <v>112950</v>
      </c>
    </row>
    <row r="431" spans="1:24" s="9" customFormat="1" x14ac:dyDescent="0.15">
      <c r="A431" s="24" t="str">
        <f t="shared" si="302"/>
        <v>Rehearsal Room</v>
      </c>
      <c r="B431" s="1">
        <v>8.3333333333335993E-2</v>
      </c>
      <c r="C431" s="10" t="str">
        <f t="shared" si="270"/>
        <v>Rehearsal Room0.083333333333336</v>
      </c>
      <c r="D431" s="4">
        <f t="shared" si="303"/>
        <v>2870</v>
      </c>
      <c r="E431" s="3">
        <f t="shared" si="304"/>
        <v>48520</v>
      </c>
      <c r="F431" s="3">
        <f t="shared" si="304"/>
        <v>50220</v>
      </c>
      <c r="G431" s="3">
        <f t="shared" si="304"/>
        <v>51920</v>
      </c>
      <c r="H431" s="3" t="s">
        <v>9</v>
      </c>
      <c r="I431" s="3" t="s">
        <v>9</v>
      </c>
      <c r="J431" s="3">
        <f t="shared" si="305"/>
        <v>67700</v>
      </c>
      <c r="K431" s="3">
        <f t="shared" si="305"/>
        <v>70570</v>
      </c>
      <c r="L431" s="3">
        <f t="shared" si="305"/>
        <v>73440</v>
      </c>
      <c r="M431" s="3">
        <f t="shared" si="305"/>
        <v>78510</v>
      </c>
      <c r="N431" s="3">
        <f t="shared" si="305"/>
        <v>81380</v>
      </c>
      <c r="O431" s="3">
        <f t="shared" si="305"/>
        <v>84250</v>
      </c>
      <c r="P431" s="3">
        <f t="shared" si="305"/>
        <v>87120</v>
      </c>
      <c r="Q431" s="3">
        <f t="shared" si="305"/>
        <v>89990</v>
      </c>
      <c r="R431" s="3">
        <f t="shared" si="305"/>
        <v>92860</v>
      </c>
      <c r="S431" s="3">
        <f t="shared" si="305"/>
        <v>95730</v>
      </c>
      <c r="T431" s="3">
        <f t="shared" si="305"/>
        <v>98600</v>
      </c>
      <c r="U431" s="3">
        <f t="shared" si="305"/>
        <v>101470</v>
      </c>
      <c r="V431" s="3">
        <f t="shared" si="305"/>
        <v>104340</v>
      </c>
      <c r="W431" s="3">
        <f t="shared" si="305"/>
        <v>107210</v>
      </c>
      <c r="X431" s="3">
        <f t="shared" si="305"/>
        <v>110080</v>
      </c>
    </row>
    <row r="432" spans="1:24" s="9" customFormat="1" x14ac:dyDescent="0.15">
      <c r="A432" s="24" t="str">
        <f t="shared" si="302"/>
        <v>Rehearsal Room</v>
      </c>
      <c r="B432" s="1">
        <v>0.104166666666669</v>
      </c>
      <c r="C432" s="10" t="str">
        <f t="shared" si="270"/>
        <v>Rehearsal Room0.104166666666669</v>
      </c>
      <c r="D432" s="4">
        <f t="shared" si="303"/>
        <v>2870</v>
      </c>
      <c r="E432" s="3">
        <f t="shared" si="304"/>
        <v>45650</v>
      </c>
      <c r="F432" s="3">
        <f t="shared" si="304"/>
        <v>47350</v>
      </c>
      <c r="G432" s="3">
        <f t="shared" si="304"/>
        <v>49050</v>
      </c>
      <c r="H432" s="3" t="s">
        <v>9</v>
      </c>
      <c r="I432" s="3" t="s">
        <v>9</v>
      </c>
      <c r="J432" s="3">
        <f t="shared" si="305"/>
        <v>64830</v>
      </c>
      <c r="K432" s="3">
        <f t="shared" si="305"/>
        <v>67700</v>
      </c>
      <c r="L432" s="3">
        <f t="shared" si="305"/>
        <v>70570</v>
      </c>
      <c r="M432" s="3">
        <f t="shared" si="305"/>
        <v>75640</v>
      </c>
      <c r="N432" s="3">
        <f t="shared" si="305"/>
        <v>78510</v>
      </c>
      <c r="O432" s="3">
        <f t="shared" si="305"/>
        <v>81380</v>
      </c>
      <c r="P432" s="3">
        <f t="shared" si="305"/>
        <v>84250</v>
      </c>
      <c r="Q432" s="3">
        <f t="shared" si="305"/>
        <v>87120</v>
      </c>
      <c r="R432" s="3">
        <f t="shared" si="305"/>
        <v>89990</v>
      </c>
      <c r="S432" s="3">
        <f t="shared" si="305"/>
        <v>92860</v>
      </c>
      <c r="T432" s="3">
        <f t="shared" si="305"/>
        <v>95730</v>
      </c>
      <c r="U432" s="3">
        <f t="shared" si="305"/>
        <v>98600</v>
      </c>
      <c r="V432" s="3">
        <f t="shared" si="305"/>
        <v>101470</v>
      </c>
      <c r="W432" s="3">
        <f t="shared" si="305"/>
        <v>104340</v>
      </c>
      <c r="X432" s="3">
        <f t="shared" si="305"/>
        <v>107210</v>
      </c>
    </row>
    <row r="433" spans="1:24" s="9" customFormat="1" x14ac:dyDescent="0.15">
      <c r="A433" s="24" t="str">
        <f t="shared" si="302"/>
        <v>Rehearsal Room</v>
      </c>
      <c r="B433" s="1">
        <v>0.125000000000002</v>
      </c>
      <c r="C433" s="10" t="str">
        <f t="shared" si="270"/>
        <v>Rehearsal Room0.125000000000002</v>
      </c>
      <c r="D433" s="4">
        <f t="shared" si="303"/>
        <v>2870</v>
      </c>
      <c r="E433" s="3">
        <f t="shared" si="304"/>
        <v>42780</v>
      </c>
      <c r="F433" s="3">
        <f t="shared" si="304"/>
        <v>44480</v>
      </c>
      <c r="G433" s="3">
        <f t="shared" si="304"/>
        <v>46180</v>
      </c>
      <c r="H433" s="3" t="s">
        <v>9</v>
      </c>
      <c r="I433" s="3" t="s">
        <v>9</v>
      </c>
      <c r="J433" s="3">
        <f t="shared" si="305"/>
        <v>61960</v>
      </c>
      <c r="K433" s="3">
        <f t="shared" si="305"/>
        <v>64830</v>
      </c>
      <c r="L433" s="3">
        <f t="shared" si="305"/>
        <v>67700</v>
      </c>
      <c r="M433" s="3">
        <f t="shared" si="305"/>
        <v>72770</v>
      </c>
      <c r="N433" s="3">
        <f t="shared" si="305"/>
        <v>75640</v>
      </c>
      <c r="O433" s="3">
        <f t="shared" si="305"/>
        <v>78510</v>
      </c>
      <c r="P433" s="3">
        <f t="shared" si="305"/>
        <v>81380</v>
      </c>
      <c r="Q433" s="3">
        <f t="shared" si="305"/>
        <v>84250</v>
      </c>
      <c r="R433" s="3">
        <f t="shared" si="305"/>
        <v>87120</v>
      </c>
      <c r="S433" s="3">
        <f t="shared" si="305"/>
        <v>89990</v>
      </c>
      <c r="T433" s="3">
        <f t="shared" si="305"/>
        <v>92860</v>
      </c>
      <c r="U433" s="3">
        <f t="shared" si="305"/>
        <v>95730</v>
      </c>
      <c r="V433" s="3">
        <f t="shared" si="305"/>
        <v>98600</v>
      </c>
      <c r="W433" s="3">
        <f t="shared" si="305"/>
        <v>101470</v>
      </c>
      <c r="X433" s="3">
        <f t="shared" si="305"/>
        <v>104340</v>
      </c>
    </row>
    <row r="434" spans="1:24" s="9" customFormat="1" x14ac:dyDescent="0.15">
      <c r="A434" s="24" t="str">
        <f t="shared" si="302"/>
        <v>Rehearsal Room</v>
      </c>
      <c r="B434" s="1">
        <v>0.14583333333333501</v>
      </c>
      <c r="C434" s="10" t="str">
        <f t="shared" si="270"/>
        <v>Rehearsal Room0.145833333333335</v>
      </c>
      <c r="D434" s="4">
        <f t="shared" si="303"/>
        <v>2870</v>
      </c>
      <c r="E434" s="3">
        <f t="shared" si="304"/>
        <v>39910</v>
      </c>
      <c r="F434" s="3">
        <f t="shared" si="304"/>
        <v>41610</v>
      </c>
      <c r="G434" s="3">
        <f t="shared" si="304"/>
        <v>43310</v>
      </c>
      <c r="H434" s="3" t="s">
        <v>9</v>
      </c>
      <c r="I434" s="3" t="s">
        <v>9</v>
      </c>
      <c r="J434" s="3">
        <f t="shared" si="305"/>
        <v>59090</v>
      </c>
      <c r="K434" s="3">
        <f t="shared" si="305"/>
        <v>61960</v>
      </c>
      <c r="L434" s="3">
        <f t="shared" si="305"/>
        <v>64830</v>
      </c>
      <c r="M434" s="3">
        <f t="shared" si="305"/>
        <v>69900</v>
      </c>
      <c r="N434" s="3">
        <f t="shared" si="305"/>
        <v>72770</v>
      </c>
      <c r="O434" s="3">
        <f t="shared" si="305"/>
        <v>75640</v>
      </c>
      <c r="P434" s="3">
        <f t="shared" si="305"/>
        <v>78510</v>
      </c>
      <c r="Q434" s="3">
        <f t="shared" si="305"/>
        <v>81380</v>
      </c>
      <c r="R434" s="3">
        <f t="shared" si="305"/>
        <v>84250</v>
      </c>
      <c r="S434" s="3">
        <f t="shared" si="305"/>
        <v>87120</v>
      </c>
      <c r="T434" s="3">
        <f t="shared" si="305"/>
        <v>89990</v>
      </c>
      <c r="U434" s="3">
        <f t="shared" si="305"/>
        <v>92860</v>
      </c>
      <c r="V434" s="3">
        <f t="shared" si="305"/>
        <v>95730</v>
      </c>
      <c r="W434" s="3">
        <f t="shared" si="305"/>
        <v>98600</v>
      </c>
      <c r="X434" s="3">
        <f t="shared" si="305"/>
        <v>101470</v>
      </c>
    </row>
    <row r="435" spans="1:24" s="9" customFormat="1" x14ac:dyDescent="0.15">
      <c r="A435" s="24" t="str">
        <f t="shared" si="302"/>
        <v>Rehearsal Room</v>
      </c>
      <c r="B435" s="1">
        <v>0.16666666666666799</v>
      </c>
      <c r="C435" s="10" t="str">
        <f t="shared" si="270"/>
        <v>Rehearsal Room0.166666666666668</v>
      </c>
      <c r="D435" s="4">
        <f t="shared" si="303"/>
        <v>2870</v>
      </c>
      <c r="E435" s="3">
        <f t="shared" si="304"/>
        <v>37040</v>
      </c>
      <c r="F435" s="3">
        <f t="shared" si="304"/>
        <v>38740</v>
      </c>
      <c r="G435" s="3">
        <f t="shared" si="304"/>
        <v>40440</v>
      </c>
      <c r="H435" s="3" t="s">
        <v>9</v>
      </c>
      <c r="I435" s="3" t="s">
        <v>9</v>
      </c>
      <c r="J435" s="3">
        <f t="shared" si="305"/>
        <v>56220</v>
      </c>
      <c r="K435" s="3">
        <f t="shared" si="305"/>
        <v>59090</v>
      </c>
      <c r="L435" s="3">
        <f t="shared" si="305"/>
        <v>61960</v>
      </c>
      <c r="M435" s="3">
        <f t="shared" si="305"/>
        <v>67030</v>
      </c>
      <c r="N435" s="3">
        <f t="shared" si="305"/>
        <v>69900</v>
      </c>
      <c r="O435" s="3">
        <f t="shared" si="305"/>
        <v>72770</v>
      </c>
      <c r="P435" s="3">
        <f t="shared" si="305"/>
        <v>75640</v>
      </c>
      <c r="Q435" s="3">
        <f t="shared" si="305"/>
        <v>78510</v>
      </c>
      <c r="R435" s="3">
        <f t="shared" si="305"/>
        <v>81380</v>
      </c>
      <c r="S435" s="3">
        <f t="shared" si="305"/>
        <v>84250</v>
      </c>
      <c r="T435" s="3">
        <f t="shared" si="305"/>
        <v>87120</v>
      </c>
      <c r="U435" s="3">
        <f t="shared" si="305"/>
        <v>89990</v>
      </c>
      <c r="V435" s="3">
        <f t="shared" si="305"/>
        <v>92860</v>
      </c>
      <c r="W435" s="3">
        <f t="shared" si="305"/>
        <v>95730</v>
      </c>
      <c r="X435" s="3">
        <f t="shared" si="305"/>
        <v>98600</v>
      </c>
    </row>
    <row r="436" spans="1:24" s="9" customFormat="1" x14ac:dyDescent="0.15">
      <c r="A436" s="24" t="str">
        <f t="shared" si="302"/>
        <v>Rehearsal Room</v>
      </c>
      <c r="B436" s="1">
        <v>0.187500000000001</v>
      </c>
      <c r="C436" s="10" t="str">
        <f t="shared" si="270"/>
        <v>Rehearsal Room0.187500000000001</v>
      </c>
      <c r="D436" s="4">
        <f t="shared" si="303"/>
        <v>2870</v>
      </c>
      <c r="E436" s="3">
        <f t="shared" si="304"/>
        <v>34170</v>
      </c>
      <c r="F436" s="3">
        <f t="shared" si="304"/>
        <v>35870</v>
      </c>
      <c r="G436" s="3">
        <f t="shared" si="304"/>
        <v>37570</v>
      </c>
      <c r="H436" s="3" t="s">
        <v>9</v>
      </c>
      <c r="I436" s="3" t="s">
        <v>9</v>
      </c>
      <c r="J436" s="3">
        <f t="shared" si="305"/>
        <v>53350</v>
      </c>
      <c r="K436" s="3">
        <f t="shared" si="305"/>
        <v>56220</v>
      </c>
      <c r="L436" s="3">
        <f t="shared" si="305"/>
        <v>59090</v>
      </c>
      <c r="M436" s="3">
        <f t="shared" si="305"/>
        <v>64160</v>
      </c>
      <c r="N436" s="3">
        <f t="shared" si="305"/>
        <v>67030</v>
      </c>
      <c r="O436" s="3">
        <f t="shared" si="305"/>
        <v>69900</v>
      </c>
      <c r="P436" s="3">
        <f t="shared" si="305"/>
        <v>72770</v>
      </c>
      <c r="Q436" s="3">
        <f t="shared" si="305"/>
        <v>75640</v>
      </c>
      <c r="R436" s="3">
        <f t="shared" si="305"/>
        <v>78510</v>
      </c>
      <c r="S436" s="3">
        <f t="shared" si="305"/>
        <v>81380</v>
      </c>
      <c r="T436" s="3">
        <f t="shared" si="305"/>
        <v>84250</v>
      </c>
      <c r="U436" s="3">
        <f t="shared" si="305"/>
        <v>87120</v>
      </c>
      <c r="V436" s="3">
        <f t="shared" si="305"/>
        <v>89990</v>
      </c>
      <c r="W436" s="3">
        <f t="shared" si="305"/>
        <v>92860</v>
      </c>
      <c r="X436" s="3">
        <f t="shared" si="305"/>
        <v>95730</v>
      </c>
    </row>
    <row r="437" spans="1:24" s="9" customFormat="1" x14ac:dyDescent="0.15">
      <c r="A437" s="24" t="str">
        <f t="shared" si="302"/>
        <v>Rehearsal Room</v>
      </c>
      <c r="B437" s="1">
        <v>0.20833333333333401</v>
      </c>
      <c r="C437" s="10" t="str">
        <f t="shared" si="270"/>
        <v>Rehearsal Room0.208333333333334</v>
      </c>
      <c r="D437" s="4">
        <f t="shared" si="303"/>
        <v>2870</v>
      </c>
      <c r="E437" s="3">
        <f t="shared" si="304"/>
        <v>31300</v>
      </c>
      <c r="F437" s="3">
        <f t="shared" si="304"/>
        <v>33000</v>
      </c>
      <c r="G437" s="3">
        <f t="shared" si="304"/>
        <v>34700</v>
      </c>
      <c r="H437" s="3" t="s">
        <v>9</v>
      </c>
      <c r="I437" s="3" t="s">
        <v>9</v>
      </c>
      <c r="J437" s="3">
        <f t="shared" si="305"/>
        <v>50480</v>
      </c>
      <c r="K437" s="3">
        <f t="shared" si="305"/>
        <v>53350</v>
      </c>
      <c r="L437" s="3">
        <f t="shared" si="305"/>
        <v>56220</v>
      </c>
      <c r="M437" s="3">
        <f t="shared" si="305"/>
        <v>61290</v>
      </c>
      <c r="N437" s="3">
        <f>N438+$D437</f>
        <v>64160</v>
      </c>
      <c r="O437" s="3">
        <f t="shared" si="305"/>
        <v>67030</v>
      </c>
      <c r="P437" s="3">
        <f t="shared" si="305"/>
        <v>69900</v>
      </c>
      <c r="Q437" s="3">
        <f t="shared" si="305"/>
        <v>72770</v>
      </c>
      <c r="R437" s="3">
        <f t="shared" si="305"/>
        <v>75640</v>
      </c>
      <c r="S437" s="3">
        <f t="shared" si="305"/>
        <v>78510</v>
      </c>
      <c r="T437" s="3">
        <f t="shared" si="305"/>
        <v>81380</v>
      </c>
      <c r="U437" s="3">
        <f t="shared" si="305"/>
        <v>84250</v>
      </c>
      <c r="V437" s="3">
        <f t="shared" si="305"/>
        <v>87120</v>
      </c>
      <c r="W437" s="3">
        <f t="shared" si="305"/>
        <v>89990</v>
      </c>
      <c r="X437" s="3">
        <f t="shared" si="305"/>
        <v>92860</v>
      </c>
    </row>
    <row r="438" spans="1:24" s="9" customFormat="1" x14ac:dyDescent="0.15">
      <c r="A438" s="24" t="str">
        <f>A439</f>
        <v>Rehearsal Room</v>
      </c>
      <c r="B438" s="1">
        <v>0.22916666666666699</v>
      </c>
      <c r="C438" s="10" t="str">
        <f t="shared" si="270"/>
        <v>Rehearsal Room0.229166666666667</v>
      </c>
      <c r="D438" s="4">
        <f t="shared" si="303"/>
        <v>2870</v>
      </c>
      <c r="E438" s="3">
        <f t="shared" si="304"/>
        <v>28430</v>
      </c>
      <c r="F438" s="3">
        <f t="shared" si="304"/>
        <v>30130</v>
      </c>
      <c r="G438" s="3">
        <f t="shared" si="304"/>
        <v>31830</v>
      </c>
      <c r="H438" s="3" t="s">
        <v>9</v>
      </c>
      <c r="I438" s="3" t="s">
        <v>9</v>
      </c>
      <c r="J438" s="3">
        <f t="shared" si="305"/>
        <v>47610</v>
      </c>
      <c r="K438" s="3">
        <f>J438+$D438</f>
        <v>50480</v>
      </c>
      <c r="L438" s="3">
        <f>K438+$D438</f>
        <v>53350</v>
      </c>
      <c r="M438" s="3">
        <f t="shared" si="305"/>
        <v>58420</v>
      </c>
      <c r="N438" s="3">
        <f t="shared" si="305"/>
        <v>61290</v>
      </c>
      <c r="O438" s="3">
        <f t="shared" si="305"/>
        <v>64160</v>
      </c>
      <c r="P438" s="3">
        <f t="shared" si="305"/>
        <v>67030</v>
      </c>
      <c r="Q438" s="3">
        <f t="shared" si="305"/>
        <v>69900</v>
      </c>
      <c r="R438" s="3">
        <f t="shared" si="305"/>
        <v>72770</v>
      </c>
      <c r="S438" s="3">
        <f t="shared" si="305"/>
        <v>75640</v>
      </c>
      <c r="T438" s="3">
        <f t="shared" si="305"/>
        <v>78510</v>
      </c>
      <c r="U438" s="3">
        <f t="shared" si="305"/>
        <v>81380</v>
      </c>
      <c r="V438" s="3">
        <f t="shared" si="305"/>
        <v>84250</v>
      </c>
      <c r="W438" s="3">
        <f t="shared" si="305"/>
        <v>87120</v>
      </c>
      <c r="X438" s="3">
        <f t="shared" si="305"/>
        <v>89990</v>
      </c>
    </row>
    <row r="439" spans="1:24" x14ac:dyDescent="0.15">
      <c r="A439" s="23" t="s">
        <v>240</v>
      </c>
      <c r="B439" s="1">
        <v>0.25</v>
      </c>
      <c r="C439" s="10" t="str">
        <f t="shared" si="270"/>
        <v>Rehearsal Room0.25</v>
      </c>
      <c r="D439" s="4">
        <f>D441</f>
        <v>2870</v>
      </c>
      <c r="E439" s="3">
        <f t="shared" si="304"/>
        <v>25560</v>
      </c>
      <c r="F439" s="3">
        <f t="shared" si="304"/>
        <v>27260</v>
      </c>
      <c r="G439" s="3">
        <f t="shared" si="304"/>
        <v>28960</v>
      </c>
      <c r="H439" s="3">
        <f t="shared" si="304"/>
        <v>39000</v>
      </c>
      <c r="I439" s="3">
        <f t="shared" si="304"/>
        <v>41870</v>
      </c>
      <c r="J439" s="3">
        <f t="shared" si="304"/>
        <v>44740</v>
      </c>
      <c r="K439" s="3" t="s">
        <v>9</v>
      </c>
      <c r="L439" s="3" t="s">
        <v>9</v>
      </c>
      <c r="M439" s="3">
        <f t="shared" si="304"/>
        <v>55550</v>
      </c>
      <c r="N439" s="3">
        <f>N440+$D439</f>
        <v>58420</v>
      </c>
      <c r="O439" s="3">
        <f t="shared" si="305"/>
        <v>61290</v>
      </c>
      <c r="P439" s="3">
        <f t="shared" si="305"/>
        <v>64160</v>
      </c>
      <c r="Q439" s="3">
        <f t="shared" si="305"/>
        <v>67030</v>
      </c>
      <c r="R439" s="3">
        <f t="shared" si="305"/>
        <v>69900</v>
      </c>
      <c r="S439" s="3">
        <f t="shared" si="305"/>
        <v>72770</v>
      </c>
      <c r="T439" s="3">
        <f t="shared" si="305"/>
        <v>75640</v>
      </c>
      <c r="U439" s="3">
        <f t="shared" si="305"/>
        <v>78510</v>
      </c>
      <c r="V439" s="3">
        <f t="shared" si="305"/>
        <v>81380</v>
      </c>
      <c r="W439" s="3">
        <f t="shared" si="305"/>
        <v>84250</v>
      </c>
      <c r="X439" s="3">
        <f t="shared" si="305"/>
        <v>87120</v>
      </c>
    </row>
    <row r="440" spans="1:24" x14ac:dyDescent="0.15">
      <c r="A440" s="24" t="str">
        <f t="shared" ref="A440" si="306">A439</f>
        <v>Rehearsal Room</v>
      </c>
      <c r="B440" s="1">
        <v>0.27083333333333298</v>
      </c>
      <c r="C440" s="10" t="str">
        <f t="shared" si="270"/>
        <v>Rehearsal Room0.270833333333333</v>
      </c>
      <c r="D440" s="4">
        <f>D441</f>
        <v>2870</v>
      </c>
      <c r="E440" s="3">
        <f t="shared" si="304"/>
        <v>22690</v>
      </c>
      <c r="F440" s="3">
        <f t="shared" si="304"/>
        <v>24390</v>
      </c>
      <c r="G440" s="3">
        <f t="shared" si="304"/>
        <v>26090</v>
      </c>
      <c r="H440" s="3">
        <f t="shared" si="304"/>
        <v>36130</v>
      </c>
      <c r="I440" s="3">
        <f t="shared" si="304"/>
        <v>39000</v>
      </c>
      <c r="J440" s="3">
        <f t="shared" si="304"/>
        <v>41870</v>
      </c>
      <c r="K440" s="3" t="s">
        <v>9</v>
      </c>
      <c r="L440" s="3" t="s">
        <v>9</v>
      </c>
      <c r="M440" s="3">
        <f t="shared" si="304"/>
        <v>52680</v>
      </c>
      <c r="N440" s="3">
        <f t="shared" si="304"/>
        <v>55550</v>
      </c>
      <c r="O440" s="3">
        <f t="shared" si="305"/>
        <v>58420</v>
      </c>
      <c r="P440" s="3">
        <f t="shared" si="305"/>
        <v>61290</v>
      </c>
      <c r="Q440" s="3">
        <f t="shared" si="305"/>
        <v>64160</v>
      </c>
      <c r="R440" s="3">
        <f t="shared" si="305"/>
        <v>67030</v>
      </c>
      <c r="S440" s="3">
        <f t="shared" si="305"/>
        <v>69900</v>
      </c>
      <c r="T440" s="3">
        <f t="shared" si="305"/>
        <v>72770</v>
      </c>
      <c r="U440" s="3">
        <f t="shared" si="305"/>
        <v>75640</v>
      </c>
      <c r="V440" s="3">
        <f t="shared" si="305"/>
        <v>78510</v>
      </c>
      <c r="W440" s="3">
        <f t="shared" si="305"/>
        <v>81380</v>
      </c>
      <c r="X440" s="3">
        <f t="shared" si="305"/>
        <v>84250</v>
      </c>
    </row>
    <row r="441" spans="1:24" x14ac:dyDescent="0.15">
      <c r="A441" s="24" t="str">
        <f>A440</f>
        <v>Rehearsal Room</v>
      </c>
      <c r="B441" s="1">
        <v>0.29166666666666669</v>
      </c>
      <c r="C441" s="10" t="str">
        <f t="shared" si="270"/>
        <v>Rehearsal Room0.291666666666667</v>
      </c>
      <c r="D441" s="2">
        <v>2870</v>
      </c>
      <c r="E441" s="3">
        <f>E442+$D441</f>
        <v>19820</v>
      </c>
      <c r="F441" s="3">
        <f>F442+$D441</f>
        <v>21520</v>
      </c>
      <c r="G441" s="3">
        <f>G442+$D441</f>
        <v>23220</v>
      </c>
      <c r="H441" s="3">
        <f t="shared" si="304"/>
        <v>33260</v>
      </c>
      <c r="I441" s="3">
        <f t="shared" si="304"/>
        <v>36130</v>
      </c>
      <c r="J441" s="3">
        <f t="shared" si="304"/>
        <v>39000</v>
      </c>
      <c r="K441" s="3" t="s">
        <v>9</v>
      </c>
      <c r="L441" s="3" t="s">
        <v>9</v>
      </c>
      <c r="M441" s="3">
        <f t="shared" si="304"/>
        <v>49810</v>
      </c>
      <c r="N441" s="3">
        <f>N442+$D441</f>
        <v>52680</v>
      </c>
      <c r="O441" s="3">
        <f t="shared" si="305"/>
        <v>55550</v>
      </c>
      <c r="P441" s="3">
        <f t="shared" si="305"/>
        <v>58420</v>
      </c>
      <c r="Q441" s="3">
        <f t="shared" si="305"/>
        <v>61290</v>
      </c>
      <c r="R441" s="3">
        <f t="shared" si="305"/>
        <v>64160</v>
      </c>
      <c r="S441" s="3">
        <f t="shared" si="305"/>
        <v>67030</v>
      </c>
      <c r="T441" s="3">
        <f t="shared" si="305"/>
        <v>69900</v>
      </c>
      <c r="U441" s="3">
        <f t="shared" si="305"/>
        <v>72770</v>
      </c>
      <c r="V441" s="3">
        <f t="shared" si="305"/>
        <v>75640</v>
      </c>
      <c r="W441" s="3">
        <f t="shared" si="305"/>
        <v>78510</v>
      </c>
      <c r="X441" s="3">
        <f t="shared" si="305"/>
        <v>81380</v>
      </c>
    </row>
    <row r="442" spans="1:24" x14ac:dyDescent="0.15">
      <c r="A442" s="24" t="str">
        <f>A441</f>
        <v>Rehearsal Room</v>
      </c>
      <c r="B442" s="1">
        <v>0.3125</v>
      </c>
      <c r="C442" s="10" t="str">
        <f t="shared" si="270"/>
        <v>Rehearsal Room0.3125</v>
      </c>
      <c r="D442" s="4">
        <f>D441</f>
        <v>2870</v>
      </c>
      <c r="E442" s="3">
        <f t="shared" ref="E442:J444" si="307">E443+$D442</f>
        <v>16950</v>
      </c>
      <c r="F442" s="3">
        <f t="shared" si="307"/>
        <v>18650</v>
      </c>
      <c r="G442" s="3">
        <f t="shared" si="307"/>
        <v>20350</v>
      </c>
      <c r="H442" s="3">
        <f t="shared" si="304"/>
        <v>30390</v>
      </c>
      <c r="I442" s="3">
        <f t="shared" si="304"/>
        <v>33260</v>
      </c>
      <c r="J442" s="3">
        <f t="shared" si="304"/>
        <v>36130</v>
      </c>
      <c r="K442" s="3" t="s">
        <v>9</v>
      </c>
      <c r="L442" s="3" t="s">
        <v>9</v>
      </c>
      <c r="M442" s="3">
        <f>M443+$D442</f>
        <v>46940</v>
      </c>
      <c r="N442" s="3">
        <f>N443+$D442</f>
        <v>49810</v>
      </c>
      <c r="O442" s="3">
        <f t="shared" si="305"/>
        <v>52680</v>
      </c>
      <c r="P442" s="3">
        <f t="shared" si="305"/>
        <v>55550</v>
      </c>
      <c r="Q442" s="3">
        <f t="shared" si="305"/>
        <v>58420</v>
      </c>
      <c r="R442" s="3">
        <f t="shared" si="305"/>
        <v>61290</v>
      </c>
      <c r="S442" s="3">
        <f t="shared" si="305"/>
        <v>64160</v>
      </c>
      <c r="T442" s="3">
        <f t="shared" si="305"/>
        <v>67030</v>
      </c>
      <c r="U442" s="3">
        <f t="shared" si="305"/>
        <v>69900</v>
      </c>
      <c r="V442" s="3">
        <f t="shared" si="305"/>
        <v>72770</v>
      </c>
      <c r="W442" s="3">
        <f t="shared" si="305"/>
        <v>75640</v>
      </c>
      <c r="X442" s="3">
        <f t="shared" si="305"/>
        <v>78510</v>
      </c>
    </row>
    <row r="443" spans="1:24" x14ac:dyDescent="0.15">
      <c r="A443" s="24" t="str">
        <f>A442</f>
        <v>Rehearsal Room</v>
      </c>
      <c r="B443" s="1">
        <v>0.33333333333333298</v>
      </c>
      <c r="C443" s="10" t="str">
        <f t="shared" si="270"/>
        <v>Rehearsal Room0.333333333333333</v>
      </c>
      <c r="D443" s="2">
        <v>1170</v>
      </c>
      <c r="E443" s="3">
        <f t="shared" si="307"/>
        <v>14080</v>
      </c>
      <c r="F443" s="3">
        <f t="shared" si="307"/>
        <v>15780</v>
      </c>
      <c r="G443" s="3">
        <f t="shared" si="307"/>
        <v>17480</v>
      </c>
      <c r="H443" s="3">
        <f t="shared" si="307"/>
        <v>27520</v>
      </c>
      <c r="I443" s="3">
        <f t="shared" si="307"/>
        <v>30390</v>
      </c>
      <c r="J443" s="3">
        <f t="shared" si="307"/>
        <v>33260</v>
      </c>
      <c r="K443" s="3" t="s">
        <v>9</v>
      </c>
      <c r="L443" s="3" t="s">
        <v>9</v>
      </c>
      <c r="M443" s="3">
        <f t="shared" ref="M443:T444" si="308">M444+$D443</f>
        <v>44070</v>
      </c>
      <c r="N443" s="3">
        <f>N444+$D443</f>
        <v>46940</v>
      </c>
      <c r="O443" s="3">
        <f t="shared" ref="O443:X444" si="309">O444+$D443</f>
        <v>49810</v>
      </c>
      <c r="P443" s="3">
        <f t="shared" si="309"/>
        <v>52680</v>
      </c>
      <c r="Q443" s="3">
        <f t="shared" si="309"/>
        <v>55550</v>
      </c>
      <c r="R443" s="3">
        <f t="shared" si="309"/>
        <v>58420</v>
      </c>
      <c r="S443" s="3">
        <f t="shared" si="309"/>
        <v>61290</v>
      </c>
      <c r="T443" s="3">
        <f t="shared" si="309"/>
        <v>64160</v>
      </c>
      <c r="U443" s="3">
        <f t="shared" si="309"/>
        <v>67030</v>
      </c>
      <c r="V443" s="3">
        <f t="shared" si="309"/>
        <v>69900</v>
      </c>
      <c r="W443" s="3">
        <f t="shared" si="309"/>
        <v>72770</v>
      </c>
      <c r="X443" s="3">
        <f t="shared" si="309"/>
        <v>75640</v>
      </c>
    </row>
    <row r="444" spans="1:24" x14ac:dyDescent="0.15">
      <c r="A444" s="24" t="str">
        <f t="shared" ref="A444:A451" si="310">A443</f>
        <v>Rehearsal Room</v>
      </c>
      <c r="B444" s="1">
        <v>0.35416666666666702</v>
      </c>
      <c r="C444" s="10" t="str">
        <f t="shared" si="270"/>
        <v>Rehearsal Room0.354166666666667</v>
      </c>
      <c r="D444" s="4">
        <f>D443</f>
        <v>1170</v>
      </c>
      <c r="E444" s="3">
        <f>E445+$D444</f>
        <v>12910</v>
      </c>
      <c r="F444" s="3">
        <f t="shared" si="307"/>
        <v>14610</v>
      </c>
      <c r="G444" s="3">
        <f t="shared" si="307"/>
        <v>16310</v>
      </c>
      <c r="H444" s="3">
        <f t="shared" si="307"/>
        <v>26350</v>
      </c>
      <c r="I444" s="3">
        <f t="shared" si="307"/>
        <v>29220</v>
      </c>
      <c r="J444" s="3">
        <f t="shared" si="307"/>
        <v>32090</v>
      </c>
      <c r="K444" s="3" t="s">
        <v>9</v>
      </c>
      <c r="L444" s="3" t="s">
        <v>9</v>
      </c>
      <c r="M444" s="3">
        <f t="shared" si="308"/>
        <v>42900</v>
      </c>
      <c r="N444" s="3">
        <f t="shared" si="308"/>
        <v>45770</v>
      </c>
      <c r="O444" s="3">
        <f t="shared" si="308"/>
        <v>48640</v>
      </c>
      <c r="P444" s="3">
        <f t="shared" si="308"/>
        <v>51510</v>
      </c>
      <c r="Q444" s="3">
        <f t="shared" si="308"/>
        <v>54380</v>
      </c>
      <c r="R444" s="3">
        <f t="shared" si="308"/>
        <v>57250</v>
      </c>
      <c r="S444" s="3">
        <f t="shared" si="308"/>
        <v>60120</v>
      </c>
      <c r="T444" s="3">
        <f t="shared" si="308"/>
        <v>62990</v>
      </c>
      <c r="U444" s="3">
        <f t="shared" si="309"/>
        <v>65860</v>
      </c>
      <c r="V444" s="3">
        <f t="shared" si="309"/>
        <v>68730</v>
      </c>
      <c r="W444" s="3">
        <f t="shared" si="309"/>
        <v>71600</v>
      </c>
      <c r="X444" s="3">
        <f t="shared" si="309"/>
        <v>74470</v>
      </c>
    </row>
    <row r="445" spans="1:24" x14ac:dyDescent="0.15">
      <c r="A445" s="24" t="str">
        <f t="shared" si="310"/>
        <v>Rehearsal Room</v>
      </c>
      <c r="B445" s="1">
        <v>0.375</v>
      </c>
      <c r="C445" s="10" t="str">
        <f t="shared" si="270"/>
        <v>Rehearsal Room0.375</v>
      </c>
      <c r="D445" s="2">
        <v>0</v>
      </c>
      <c r="E445" s="2">
        <v>11740</v>
      </c>
      <c r="F445" s="3">
        <f>E445+$D446</f>
        <v>13440</v>
      </c>
      <c r="G445" s="3">
        <f>F445+$D446</f>
        <v>15140</v>
      </c>
      <c r="H445" s="2">
        <v>25180</v>
      </c>
      <c r="I445" s="3">
        <f>H445+$D449</f>
        <v>28050</v>
      </c>
      <c r="J445" s="3">
        <f>I445+$D449</f>
        <v>30920</v>
      </c>
      <c r="K445" s="3" t="s">
        <v>9</v>
      </c>
      <c r="L445" s="3" t="s">
        <v>9</v>
      </c>
      <c r="M445" s="2">
        <v>41730</v>
      </c>
      <c r="N445" s="25">
        <f>M445+$D449</f>
        <v>44600</v>
      </c>
      <c r="O445" s="25">
        <f>N445+$D449</f>
        <v>47470</v>
      </c>
      <c r="P445" s="25">
        <f>O445+$D449</f>
        <v>50340</v>
      </c>
      <c r="Q445" s="25">
        <f t="shared" ref="Q445:V445" si="311">P445+$D449</f>
        <v>53210</v>
      </c>
      <c r="R445" s="25">
        <f t="shared" si="311"/>
        <v>56080</v>
      </c>
      <c r="S445" s="25">
        <f t="shared" si="311"/>
        <v>58950</v>
      </c>
      <c r="T445" s="25">
        <f t="shared" si="311"/>
        <v>61820</v>
      </c>
      <c r="U445" s="25">
        <f t="shared" si="311"/>
        <v>64690</v>
      </c>
      <c r="V445" s="25">
        <f t="shared" si="311"/>
        <v>67560</v>
      </c>
      <c r="W445" s="25">
        <f>V445+$D449</f>
        <v>70430</v>
      </c>
      <c r="X445" s="25">
        <f t="shared" ref="X445" si="312">W445+$D449</f>
        <v>73300</v>
      </c>
    </row>
    <row r="446" spans="1:24" x14ac:dyDescent="0.15">
      <c r="A446" s="24" t="str">
        <f t="shared" si="310"/>
        <v>Rehearsal Room</v>
      </c>
      <c r="B446" s="1">
        <v>0.5</v>
      </c>
      <c r="C446" s="10" t="str">
        <f t="shared" si="270"/>
        <v>Rehearsal Room0.5</v>
      </c>
      <c r="D446" s="2">
        <v>1700</v>
      </c>
      <c r="E446" s="3" t="s">
        <v>9</v>
      </c>
      <c r="F446" s="3" t="s">
        <v>9</v>
      </c>
      <c r="G446" s="3" t="s">
        <v>9</v>
      </c>
      <c r="H446" s="3">
        <f t="shared" ref="H446:J447" si="313">H447+$D446</f>
        <v>21430</v>
      </c>
      <c r="I446" s="3">
        <f t="shared" si="313"/>
        <v>24300</v>
      </c>
      <c r="J446" s="3">
        <f t="shared" si="313"/>
        <v>27170</v>
      </c>
      <c r="K446" s="3" t="s">
        <v>9</v>
      </c>
      <c r="L446" s="3" t="s">
        <v>9</v>
      </c>
      <c r="M446" s="3">
        <f t="shared" ref="M446:X447" si="314">M447+$D446</f>
        <v>39580</v>
      </c>
      <c r="N446" s="3">
        <f t="shared" si="314"/>
        <v>42450</v>
      </c>
      <c r="O446" s="3">
        <f t="shared" si="314"/>
        <v>45320</v>
      </c>
      <c r="P446" s="3">
        <f t="shared" si="314"/>
        <v>48190</v>
      </c>
      <c r="Q446" s="3">
        <f t="shared" si="314"/>
        <v>51060</v>
      </c>
      <c r="R446" s="3">
        <f t="shared" si="314"/>
        <v>53930</v>
      </c>
      <c r="S446" s="3">
        <f t="shared" si="314"/>
        <v>56800</v>
      </c>
      <c r="T446" s="3">
        <f t="shared" si="314"/>
        <v>59670</v>
      </c>
      <c r="U446" s="3">
        <f t="shared" si="314"/>
        <v>62540</v>
      </c>
      <c r="V446" s="3">
        <f t="shared" si="314"/>
        <v>65410</v>
      </c>
      <c r="W446" s="3">
        <f t="shared" si="314"/>
        <v>68280</v>
      </c>
      <c r="X446" s="3">
        <f t="shared" si="314"/>
        <v>71150</v>
      </c>
    </row>
    <row r="447" spans="1:24" x14ac:dyDescent="0.15">
      <c r="A447" s="24" t="str">
        <f t="shared" si="310"/>
        <v>Rehearsal Room</v>
      </c>
      <c r="B447" s="1">
        <v>0.52083333333333304</v>
      </c>
      <c r="C447" s="10" t="str">
        <f t="shared" si="270"/>
        <v>Rehearsal Room0.520833333333333</v>
      </c>
      <c r="D447" s="4">
        <f>D446</f>
        <v>1700</v>
      </c>
      <c r="E447" s="3" t="s">
        <v>9</v>
      </c>
      <c r="F447" s="3" t="s">
        <v>9</v>
      </c>
      <c r="G447" s="3" t="s">
        <v>9</v>
      </c>
      <c r="H447" s="3">
        <f t="shared" si="313"/>
        <v>19730</v>
      </c>
      <c r="I447" s="3">
        <f t="shared" si="313"/>
        <v>22600</v>
      </c>
      <c r="J447" s="3">
        <f t="shared" si="313"/>
        <v>25470</v>
      </c>
      <c r="K447" s="3" t="s">
        <v>9</v>
      </c>
      <c r="L447" s="3" t="s">
        <v>9</v>
      </c>
      <c r="M447" s="3">
        <f t="shared" si="314"/>
        <v>37880</v>
      </c>
      <c r="N447" s="3">
        <f t="shared" si="314"/>
        <v>40750</v>
      </c>
      <c r="O447" s="3">
        <f t="shared" si="314"/>
        <v>43620</v>
      </c>
      <c r="P447" s="3">
        <f t="shared" si="314"/>
        <v>46490</v>
      </c>
      <c r="Q447" s="3">
        <f t="shared" si="314"/>
        <v>49360</v>
      </c>
      <c r="R447" s="3">
        <f t="shared" si="314"/>
        <v>52230</v>
      </c>
      <c r="S447" s="3">
        <f t="shared" si="314"/>
        <v>55100</v>
      </c>
      <c r="T447" s="3">
        <f t="shared" si="314"/>
        <v>57970</v>
      </c>
      <c r="U447" s="3">
        <f t="shared" si="314"/>
        <v>60840</v>
      </c>
      <c r="V447" s="3">
        <f t="shared" si="314"/>
        <v>63710</v>
      </c>
      <c r="W447" s="3">
        <f t="shared" si="314"/>
        <v>66580</v>
      </c>
      <c r="X447" s="3">
        <f t="shared" si="314"/>
        <v>69450</v>
      </c>
    </row>
    <row r="448" spans="1:24" x14ac:dyDescent="0.15">
      <c r="A448" s="24" t="str">
        <f t="shared" si="310"/>
        <v>Rehearsal Room</v>
      </c>
      <c r="B448" s="1">
        <v>0.54166666666666696</v>
      </c>
      <c r="C448" s="10" t="str">
        <f t="shared" si="270"/>
        <v>Rehearsal Room0.541666666666667</v>
      </c>
      <c r="D448" s="2">
        <v>0</v>
      </c>
      <c r="E448" s="3" t="s">
        <v>9</v>
      </c>
      <c r="F448" s="3" t="s">
        <v>9</v>
      </c>
      <c r="G448" s="3" t="s">
        <v>9</v>
      </c>
      <c r="H448" s="2">
        <v>18030</v>
      </c>
      <c r="I448" s="3">
        <f>H448+$D449</f>
        <v>20900</v>
      </c>
      <c r="J448" s="3">
        <f>I448+$D449</f>
        <v>23770</v>
      </c>
      <c r="K448" s="3" t="s">
        <v>9</v>
      </c>
      <c r="L448" s="3" t="s">
        <v>9</v>
      </c>
      <c r="M448" s="2">
        <v>36180</v>
      </c>
      <c r="N448" s="25">
        <f t="shared" ref="N448:X448" si="315">M448+$D449</f>
        <v>39050</v>
      </c>
      <c r="O448" s="25">
        <f t="shared" si="315"/>
        <v>41920</v>
      </c>
      <c r="P448" s="25">
        <f t="shared" si="315"/>
        <v>44790</v>
      </c>
      <c r="Q448" s="25">
        <f t="shared" si="315"/>
        <v>47660</v>
      </c>
      <c r="R448" s="25">
        <f t="shared" si="315"/>
        <v>50530</v>
      </c>
      <c r="S448" s="25">
        <f t="shared" si="315"/>
        <v>53400</v>
      </c>
      <c r="T448" s="25">
        <f t="shared" si="315"/>
        <v>56270</v>
      </c>
      <c r="U448" s="25">
        <f t="shared" si="315"/>
        <v>59140</v>
      </c>
      <c r="V448" s="25">
        <f t="shared" si="315"/>
        <v>62010</v>
      </c>
      <c r="W448" s="25">
        <f t="shared" si="315"/>
        <v>64880</v>
      </c>
      <c r="X448" s="25">
        <f t="shared" si="315"/>
        <v>67750</v>
      </c>
    </row>
    <row r="449" spans="1:24" x14ac:dyDescent="0.15">
      <c r="A449" s="24" t="str">
        <f t="shared" si="310"/>
        <v>Rehearsal Room</v>
      </c>
      <c r="B449" s="1">
        <v>0.66666666666666663</v>
      </c>
      <c r="C449" s="10" t="str">
        <f t="shared" si="270"/>
        <v>Rehearsal Room0.666666666666667</v>
      </c>
      <c r="D449" s="2">
        <v>2870</v>
      </c>
      <c r="E449" s="3" t="s">
        <v>9</v>
      </c>
      <c r="F449" s="3" t="s">
        <v>9</v>
      </c>
      <c r="G449" s="3" t="s">
        <v>9</v>
      </c>
      <c r="H449" s="3" t="s">
        <v>9</v>
      </c>
      <c r="I449" s="3" t="s">
        <v>9</v>
      </c>
      <c r="J449" s="3" t="s">
        <v>9</v>
      </c>
      <c r="K449" s="3" t="s">
        <v>9</v>
      </c>
      <c r="L449" s="3" t="s">
        <v>9</v>
      </c>
      <c r="M449" s="3">
        <f t="shared" ref="M449:X450" si="316">M450+$D449</f>
        <v>34560</v>
      </c>
      <c r="N449" s="3">
        <f>N450+$D449</f>
        <v>37430</v>
      </c>
      <c r="O449" s="3">
        <f t="shared" ref="O449:X449" si="317">O450+$D449</f>
        <v>40300</v>
      </c>
      <c r="P449" s="3">
        <f t="shared" si="317"/>
        <v>43170</v>
      </c>
      <c r="Q449" s="3">
        <f t="shared" si="317"/>
        <v>46040</v>
      </c>
      <c r="R449" s="3">
        <f t="shared" si="317"/>
        <v>48910</v>
      </c>
      <c r="S449" s="3">
        <f t="shared" si="317"/>
        <v>51780</v>
      </c>
      <c r="T449" s="3">
        <f t="shared" si="317"/>
        <v>54650</v>
      </c>
      <c r="U449" s="3">
        <f t="shared" si="317"/>
        <v>57520</v>
      </c>
      <c r="V449" s="3">
        <f t="shared" si="317"/>
        <v>60390</v>
      </c>
      <c r="W449" s="3">
        <f t="shared" si="317"/>
        <v>63260</v>
      </c>
      <c r="X449" s="3">
        <f t="shared" si="317"/>
        <v>66130</v>
      </c>
    </row>
    <row r="450" spans="1:24" x14ac:dyDescent="0.15">
      <c r="A450" s="24" t="str">
        <f t="shared" si="310"/>
        <v>Rehearsal Room</v>
      </c>
      <c r="B450" s="1">
        <v>0.6875</v>
      </c>
      <c r="C450" s="10" t="str">
        <f t="shared" ref="C450:C513" si="318">A450&amp;B450</f>
        <v>Rehearsal Room0.6875</v>
      </c>
      <c r="D450" s="4">
        <f>D449</f>
        <v>2870</v>
      </c>
      <c r="E450" s="3" t="s">
        <v>9</v>
      </c>
      <c r="F450" s="3" t="s">
        <v>9</v>
      </c>
      <c r="G450" s="3" t="s">
        <v>9</v>
      </c>
      <c r="H450" s="3" t="s">
        <v>9</v>
      </c>
      <c r="I450" s="3" t="s">
        <v>9</v>
      </c>
      <c r="J450" s="3" t="s">
        <v>9</v>
      </c>
      <c r="K450" s="3" t="s">
        <v>9</v>
      </c>
      <c r="L450" s="3" t="s">
        <v>9</v>
      </c>
      <c r="M450" s="3">
        <f t="shared" si="316"/>
        <v>31690</v>
      </c>
      <c r="N450" s="3">
        <f t="shared" si="316"/>
        <v>34560</v>
      </c>
      <c r="O450" s="3">
        <f t="shared" si="316"/>
        <v>37430</v>
      </c>
      <c r="P450" s="3">
        <f t="shared" si="316"/>
        <v>40300</v>
      </c>
      <c r="Q450" s="3">
        <f t="shared" si="316"/>
        <v>43170</v>
      </c>
      <c r="R450" s="3">
        <f t="shared" si="316"/>
        <v>46040</v>
      </c>
      <c r="S450" s="3">
        <f t="shared" si="316"/>
        <v>48910</v>
      </c>
      <c r="T450" s="3">
        <f t="shared" si="316"/>
        <v>51780</v>
      </c>
      <c r="U450" s="3">
        <f t="shared" si="316"/>
        <v>54650</v>
      </c>
      <c r="V450" s="3">
        <f t="shared" si="316"/>
        <v>57520</v>
      </c>
      <c r="W450" s="3">
        <f t="shared" si="316"/>
        <v>60390</v>
      </c>
      <c r="X450" s="3">
        <f t="shared" si="316"/>
        <v>63260</v>
      </c>
    </row>
    <row r="451" spans="1:24" x14ac:dyDescent="0.15">
      <c r="A451" s="24" t="str">
        <f t="shared" si="310"/>
        <v>Rehearsal Room</v>
      </c>
      <c r="B451" s="1">
        <v>0.70833333333333337</v>
      </c>
      <c r="C451" s="10" t="str">
        <f t="shared" si="318"/>
        <v>Rehearsal Room0.708333333333333</v>
      </c>
      <c r="D451" s="2">
        <v>0</v>
      </c>
      <c r="E451" s="3" t="s">
        <v>9</v>
      </c>
      <c r="F451" s="3" t="s">
        <v>9</v>
      </c>
      <c r="G451" s="3" t="s">
        <v>9</v>
      </c>
      <c r="H451" s="3" t="s">
        <v>9</v>
      </c>
      <c r="I451" s="3" t="s">
        <v>9</v>
      </c>
      <c r="J451" s="3" t="s">
        <v>9</v>
      </c>
      <c r="K451" s="3" t="s">
        <v>9</v>
      </c>
      <c r="L451" s="3" t="s">
        <v>9</v>
      </c>
      <c r="M451" s="2">
        <v>28820</v>
      </c>
      <c r="N451" s="3">
        <f>M451+$D449</f>
        <v>31690</v>
      </c>
      <c r="O451" s="3">
        <f t="shared" ref="O451:X451" si="319">N451+$D449</f>
        <v>34560</v>
      </c>
      <c r="P451" s="3">
        <f t="shared" si="319"/>
        <v>37430</v>
      </c>
      <c r="Q451" s="3">
        <f t="shared" si="319"/>
        <v>40300</v>
      </c>
      <c r="R451" s="3">
        <f t="shared" si="319"/>
        <v>43170</v>
      </c>
      <c r="S451" s="3">
        <f t="shared" si="319"/>
        <v>46040</v>
      </c>
      <c r="T451" s="3">
        <f t="shared" si="319"/>
        <v>48910</v>
      </c>
      <c r="U451" s="3">
        <f t="shared" si="319"/>
        <v>51780</v>
      </c>
      <c r="V451" s="3">
        <f t="shared" si="319"/>
        <v>54650</v>
      </c>
      <c r="W451" s="3">
        <f t="shared" si="319"/>
        <v>57520</v>
      </c>
      <c r="X451" s="3">
        <f t="shared" si="319"/>
        <v>60390</v>
      </c>
    </row>
    <row r="452" spans="1:24" s="9" customFormat="1" x14ac:dyDescent="0.15">
      <c r="A452" s="24" t="str">
        <f t="shared" ref="A452:A462" si="320">A453</f>
        <v>Waiting Room</v>
      </c>
      <c r="B452" s="1">
        <v>3.9968028886505604E-15</v>
      </c>
      <c r="C452" s="10" t="str">
        <f t="shared" si="318"/>
        <v>Waiting Room3.99680288865056E-15</v>
      </c>
      <c r="D452" s="4">
        <f t="shared" ref="D452:D463" si="321">D454</f>
        <v>0</v>
      </c>
      <c r="E452" s="3">
        <f t="shared" ref="E452:O467" si="322">E453+$D452</f>
        <v>2400</v>
      </c>
      <c r="F452" s="3">
        <f t="shared" si="322"/>
        <v>2400</v>
      </c>
      <c r="G452" s="3">
        <f t="shared" si="322"/>
        <v>2400</v>
      </c>
      <c r="H452" s="3" t="s">
        <v>9</v>
      </c>
      <c r="I452" s="3" t="s">
        <v>9</v>
      </c>
      <c r="J452" s="3">
        <f t="shared" ref="J452:O463" si="323">J453+$D452</f>
        <v>2400</v>
      </c>
      <c r="K452" s="3">
        <f t="shared" si="323"/>
        <v>2400</v>
      </c>
      <c r="L452" s="3">
        <f t="shared" si="323"/>
        <v>2400</v>
      </c>
      <c r="M452" s="3">
        <f t="shared" si="323"/>
        <v>2400</v>
      </c>
      <c r="N452" s="3">
        <f t="shared" si="323"/>
        <v>2400</v>
      </c>
      <c r="O452" s="3">
        <f t="shared" si="323"/>
        <v>2400</v>
      </c>
      <c r="P452" s="25">
        <f t="shared" ref="P452:P464" si="324">O452+D463</f>
        <v>2400</v>
      </c>
      <c r="Q452" s="25">
        <f t="shared" ref="Q452:Q464" si="325">P452+D463</f>
        <v>2400</v>
      </c>
      <c r="R452" s="25">
        <f t="shared" ref="R452:R464" si="326">Q452+D463</f>
        <v>2400</v>
      </c>
      <c r="S452" s="25">
        <f t="shared" ref="S452:S464" si="327">R452+D463</f>
        <v>2400</v>
      </c>
      <c r="T452" s="3">
        <f t="shared" ref="T452:X465" si="328">T453+$D452</f>
        <v>2400</v>
      </c>
      <c r="U452" s="3">
        <f t="shared" si="328"/>
        <v>2400</v>
      </c>
      <c r="V452" s="3">
        <f t="shared" si="328"/>
        <v>2400</v>
      </c>
      <c r="W452" s="3">
        <f t="shared" si="328"/>
        <v>2400</v>
      </c>
      <c r="X452" s="3">
        <f t="shared" si="328"/>
        <v>2400</v>
      </c>
    </row>
    <row r="453" spans="1:24" s="9" customFormat="1" x14ac:dyDescent="0.15">
      <c r="A453" s="24" t="str">
        <f t="shared" si="320"/>
        <v>Waiting Room</v>
      </c>
      <c r="B453" s="1">
        <v>2.0833333333336999E-2</v>
      </c>
      <c r="C453" s="10" t="str">
        <f t="shared" si="318"/>
        <v>Waiting Room0.020833333333337</v>
      </c>
      <c r="D453" s="4">
        <f t="shared" si="321"/>
        <v>0</v>
      </c>
      <c r="E453" s="3">
        <f t="shared" si="322"/>
        <v>2400</v>
      </c>
      <c r="F453" s="3">
        <f t="shared" si="322"/>
        <v>2400</v>
      </c>
      <c r="G453" s="3">
        <f t="shared" si="322"/>
        <v>2400</v>
      </c>
      <c r="H453" s="3" t="s">
        <v>9</v>
      </c>
      <c r="I453" s="3" t="s">
        <v>9</v>
      </c>
      <c r="J453" s="3">
        <f t="shared" si="323"/>
        <v>2400</v>
      </c>
      <c r="K453" s="3">
        <f t="shared" si="323"/>
        <v>2400</v>
      </c>
      <c r="L453" s="3">
        <f t="shared" si="323"/>
        <v>2400</v>
      </c>
      <c r="M453" s="3">
        <f t="shared" si="323"/>
        <v>2400</v>
      </c>
      <c r="N453" s="3">
        <f t="shared" si="323"/>
        <v>2400</v>
      </c>
      <c r="O453" s="3">
        <f t="shared" si="323"/>
        <v>2400</v>
      </c>
      <c r="P453" s="25">
        <f t="shared" si="324"/>
        <v>2400</v>
      </c>
      <c r="Q453" s="25">
        <f t="shared" si="325"/>
        <v>2400</v>
      </c>
      <c r="R453" s="25">
        <f t="shared" si="326"/>
        <v>2400</v>
      </c>
      <c r="S453" s="25">
        <f t="shared" si="327"/>
        <v>2400</v>
      </c>
      <c r="T453" s="3">
        <f t="shared" si="328"/>
        <v>2400</v>
      </c>
      <c r="U453" s="3">
        <f t="shared" si="328"/>
        <v>2400</v>
      </c>
      <c r="V453" s="3">
        <f t="shared" si="328"/>
        <v>2400</v>
      </c>
      <c r="W453" s="3">
        <f t="shared" si="328"/>
        <v>2400</v>
      </c>
      <c r="X453" s="3">
        <f t="shared" si="328"/>
        <v>2400</v>
      </c>
    </row>
    <row r="454" spans="1:24" s="9" customFormat="1" x14ac:dyDescent="0.15">
      <c r="A454" s="24" t="str">
        <f t="shared" si="320"/>
        <v>Waiting Room</v>
      </c>
      <c r="B454" s="1">
        <v>4.1666666666670002E-2</v>
      </c>
      <c r="C454" s="10" t="str">
        <f t="shared" si="318"/>
        <v>Waiting Room0.04166666666667</v>
      </c>
      <c r="D454" s="4">
        <f t="shared" si="321"/>
        <v>0</v>
      </c>
      <c r="E454" s="3">
        <f t="shared" si="322"/>
        <v>2400</v>
      </c>
      <c r="F454" s="3">
        <f t="shared" si="322"/>
        <v>2400</v>
      </c>
      <c r="G454" s="3">
        <f t="shared" si="322"/>
        <v>2400</v>
      </c>
      <c r="H454" s="3" t="s">
        <v>9</v>
      </c>
      <c r="I454" s="3" t="s">
        <v>9</v>
      </c>
      <c r="J454" s="3">
        <f t="shared" si="323"/>
        <v>2400</v>
      </c>
      <c r="K454" s="3">
        <f t="shared" si="323"/>
        <v>2400</v>
      </c>
      <c r="L454" s="3">
        <f t="shared" si="323"/>
        <v>2400</v>
      </c>
      <c r="M454" s="3">
        <f t="shared" si="323"/>
        <v>2400</v>
      </c>
      <c r="N454" s="3">
        <f t="shared" si="323"/>
        <v>2400</v>
      </c>
      <c r="O454" s="3">
        <f t="shared" si="323"/>
        <v>2400</v>
      </c>
      <c r="P454" s="25">
        <f t="shared" si="324"/>
        <v>2400</v>
      </c>
      <c r="Q454" s="25">
        <f t="shared" si="325"/>
        <v>2400</v>
      </c>
      <c r="R454" s="25">
        <f t="shared" si="326"/>
        <v>2400</v>
      </c>
      <c r="S454" s="25">
        <f t="shared" si="327"/>
        <v>2400</v>
      </c>
      <c r="T454" s="3">
        <f t="shared" si="328"/>
        <v>2400</v>
      </c>
      <c r="U454" s="3">
        <f t="shared" si="328"/>
        <v>2400</v>
      </c>
      <c r="V454" s="3">
        <f t="shared" si="328"/>
        <v>2400</v>
      </c>
      <c r="W454" s="3">
        <f t="shared" si="328"/>
        <v>2400</v>
      </c>
      <c r="X454" s="3">
        <f t="shared" si="328"/>
        <v>2400</v>
      </c>
    </row>
    <row r="455" spans="1:24" s="9" customFormat="1" x14ac:dyDescent="0.15">
      <c r="A455" s="24" t="str">
        <f t="shared" si="320"/>
        <v>Waiting Room</v>
      </c>
      <c r="B455" s="1">
        <v>6.2500000000002998E-2</v>
      </c>
      <c r="C455" s="10" t="str">
        <f t="shared" si="318"/>
        <v>Waiting Room0.062500000000003</v>
      </c>
      <c r="D455" s="4">
        <f t="shared" si="321"/>
        <v>0</v>
      </c>
      <c r="E455" s="3">
        <f t="shared" si="322"/>
        <v>2400</v>
      </c>
      <c r="F455" s="3">
        <f t="shared" si="322"/>
        <v>2400</v>
      </c>
      <c r="G455" s="3">
        <f t="shared" si="322"/>
        <v>2400</v>
      </c>
      <c r="H455" s="3" t="s">
        <v>9</v>
      </c>
      <c r="I455" s="3" t="s">
        <v>9</v>
      </c>
      <c r="J455" s="3">
        <f t="shared" si="323"/>
        <v>2400</v>
      </c>
      <c r="K455" s="3">
        <f t="shared" si="323"/>
        <v>2400</v>
      </c>
      <c r="L455" s="3">
        <f t="shared" si="323"/>
        <v>2400</v>
      </c>
      <c r="M455" s="3">
        <f t="shared" si="323"/>
        <v>2400</v>
      </c>
      <c r="N455" s="3">
        <f t="shared" si="323"/>
        <v>2400</v>
      </c>
      <c r="O455" s="3">
        <f t="shared" si="323"/>
        <v>2400</v>
      </c>
      <c r="P455" s="25">
        <f t="shared" si="324"/>
        <v>2400</v>
      </c>
      <c r="Q455" s="25">
        <f t="shared" si="325"/>
        <v>2400</v>
      </c>
      <c r="R455" s="25">
        <f t="shared" si="326"/>
        <v>2400</v>
      </c>
      <c r="S455" s="25">
        <f t="shared" si="327"/>
        <v>2400</v>
      </c>
      <c r="T455" s="3">
        <f t="shared" si="328"/>
        <v>2400</v>
      </c>
      <c r="U455" s="3">
        <f t="shared" si="328"/>
        <v>2400</v>
      </c>
      <c r="V455" s="3">
        <f t="shared" si="328"/>
        <v>2400</v>
      </c>
      <c r="W455" s="3">
        <f t="shared" si="328"/>
        <v>2400</v>
      </c>
      <c r="X455" s="3">
        <f t="shared" si="328"/>
        <v>2400</v>
      </c>
    </row>
    <row r="456" spans="1:24" s="9" customFormat="1" x14ac:dyDescent="0.15">
      <c r="A456" s="24" t="str">
        <f t="shared" si="320"/>
        <v>Waiting Room</v>
      </c>
      <c r="B456" s="1">
        <v>8.3333333333335993E-2</v>
      </c>
      <c r="C456" s="10" t="str">
        <f t="shared" si="318"/>
        <v>Waiting Room0.083333333333336</v>
      </c>
      <c r="D456" s="4">
        <f t="shared" si="321"/>
        <v>0</v>
      </c>
      <c r="E456" s="3">
        <f t="shared" si="322"/>
        <v>2400</v>
      </c>
      <c r="F456" s="3">
        <f t="shared" si="322"/>
        <v>2400</v>
      </c>
      <c r="G456" s="3">
        <f t="shared" si="322"/>
        <v>2400</v>
      </c>
      <c r="H456" s="3" t="s">
        <v>9</v>
      </c>
      <c r="I456" s="3" t="s">
        <v>9</v>
      </c>
      <c r="J456" s="3">
        <f t="shared" si="323"/>
        <v>2400</v>
      </c>
      <c r="K456" s="3">
        <f t="shared" si="323"/>
        <v>2400</v>
      </c>
      <c r="L456" s="3">
        <f t="shared" si="323"/>
        <v>2400</v>
      </c>
      <c r="M456" s="3">
        <f t="shared" si="323"/>
        <v>2400</v>
      </c>
      <c r="N456" s="3">
        <f t="shared" si="323"/>
        <v>2400</v>
      </c>
      <c r="O456" s="3">
        <f t="shared" si="323"/>
        <v>2400</v>
      </c>
      <c r="P456" s="25">
        <f t="shared" si="324"/>
        <v>2400</v>
      </c>
      <c r="Q456" s="25">
        <f t="shared" si="325"/>
        <v>2400</v>
      </c>
      <c r="R456" s="25">
        <f t="shared" si="326"/>
        <v>2400</v>
      </c>
      <c r="S456" s="25">
        <f t="shared" si="327"/>
        <v>2400</v>
      </c>
      <c r="T456" s="3">
        <f t="shared" si="328"/>
        <v>2400</v>
      </c>
      <c r="U456" s="3">
        <f t="shared" si="328"/>
        <v>2400</v>
      </c>
      <c r="V456" s="3">
        <f t="shared" si="328"/>
        <v>2400</v>
      </c>
      <c r="W456" s="3">
        <f t="shared" si="328"/>
        <v>2400</v>
      </c>
      <c r="X456" s="3">
        <f t="shared" si="328"/>
        <v>2400</v>
      </c>
    </row>
    <row r="457" spans="1:24" s="9" customFormat="1" x14ac:dyDescent="0.15">
      <c r="A457" s="24" t="str">
        <f t="shared" si="320"/>
        <v>Waiting Room</v>
      </c>
      <c r="B457" s="1">
        <v>0.104166666666669</v>
      </c>
      <c r="C457" s="10" t="str">
        <f t="shared" si="318"/>
        <v>Waiting Room0.104166666666669</v>
      </c>
      <c r="D457" s="4">
        <f t="shared" si="321"/>
        <v>0</v>
      </c>
      <c r="E457" s="3">
        <f t="shared" si="322"/>
        <v>2400</v>
      </c>
      <c r="F457" s="3">
        <f t="shared" si="322"/>
        <v>2400</v>
      </c>
      <c r="G457" s="3">
        <f t="shared" si="322"/>
        <v>2400</v>
      </c>
      <c r="H457" s="3" t="s">
        <v>9</v>
      </c>
      <c r="I457" s="3" t="s">
        <v>9</v>
      </c>
      <c r="J457" s="3">
        <f t="shared" si="323"/>
        <v>2400</v>
      </c>
      <c r="K457" s="3">
        <f t="shared" si="323"/>
        <v>2400</v>
      </c>
      <c r="L457" s="3">
        <f t="shared" si="323"/>
        <v>2400</v>
      </c>
      <c r="M457" s="3">
        <f t="shared" si="323"/>
        <v>2400</v>
      </c>
      <c r="N457" s="3">
        <f t="shared" si="323"/>
        <v>2400</v>
      </c>
      <c r="O457" s="3">
        <f t="shared" si="323"/>
        <v>2400</v>
      </c>
      <c r="P457" s="25">
        <f t="shared" si="324"/>
        <v>2400</v>
      </c>
      <c r="Q457" s="25">
        <f t="shared" si="325"/>
        <v>2400</v>
      </c>
      <c r="R457" s="25">
        <f t="shared" si="326"/>
        <v>2400</v>
      </c>
      <c r="S457" s="25">
        <f t="shared" si="327"/>
        <v>2400</v>
      </c>
      <c r="T457" s="3">
        <f t="shared" si="328"/>
        <v>2400</v>
      </c>
      <c r="U457" s="3">
        <f t="shared" si="328"/>
        <v>2400</v>
      </c>
      <c r="V457" s="3">
        <f t="shared" si="328"/>
        <v>2400</v>
      </c>
      <c r="W457" s="3">
        <f t="shared" si="328"/>
        <v>2400</v>
      </c>
      <c r="X457" s="3">
        <f t="shared" si="328"/>
        <v>2400</v>
      </c>
    </row>
    <row r="458" spans="1:24" s="9" customFormat="1" x14ac:dyDescent="0.15">
      <c r="A458" s="24" t="str">
        <f t="shared" si="320"/>
        <v>Waiting Room</v>
      </c>
      <c r="B458" s="1">
        <v>0.125000000000002</v>
      </c>
      <c r="C458" s="10" t="str">
        <f t="shared" si="318"/>
        <v>Waiting Room0.125000000000002</v>
      </c>
      <c r="D458" s="4">
        <f t="shared" si="321"/>
        <v>0</v>
      </c>
      <c r="E458" s="3">
        <f t="shared" si="322"/>
        <v>2400</v>
      </c>
      <c r="F458" s="3">
        <f t="shared" si="322"/>
        <v>2400</v>
      </c>
      <c r="G458" s="3">
        <f t="shared" si="322"/>
        <v>2400</v>
      </c>
      <c r="H458" s="3" t="s">
        <v>9</v>
      </c>
      <c r="I458" s="3" t="s">
        <v>9</v>
      </c>
      <c r="J458" s="3">
        <f t="shared" si="323"/>
        <v>2400</v>
      </c>
      <c r="K458" s="3">
        <f t="shared" si="323"/>
        <v>2400</v>
      </c>
      <c r="L458" s="3">
        <f t="shared" si="323"/>
        <v>2400</v>
      </c>
      <c r="M458" s="3">
        <f t="shared" si="323"/>
        <v>2400</v>
      </c>
      <c r="N458" s="3">
        <f t="shared" si="323"/>
        <v>2400</v>
      </c>
      <c r="O458" s="3">
        <f t="shared" si="323"/>
        <v>2400</v>
      </c>
      <c r="P458" s="25">
        <f t="shared" si="324"/>
        <v>2400</v>
      </c>
      <c r="Q458" s="25">
        <f t="shared" si="325"/>
        <v>2400</v>
      </c>
      <c r="R458" s="25">
        <f t="shared" si="326"/>
        <v>2400</v>
      </c>
      <c r="S458" s="25">
        <f t="shared" si="327"/>
        <v>2400</v>
      </c>
      <c r="T458" s="3">
        <f t="shared" si="328"/>
        <v>2400</v>
      </c>
      <c r="U458" s="3">
        <f t="shared" si="328"/>
        <v>2400</v>
      </c>
      <c r="V458" s="3">
        <f t="shared" si="328"/>
        <v>2400</v>
      </c>
      <c r="W458" s="3">
        <f t="shared" si="328"/>
        <v>2400</v>
      </c>
      <c r="X458" s="3">
        <f t="shared" si="328"/>
        <v>2400</v>
      </c>
    </row>
    <row r="459" spans="1:24" s="9" customFormat="1" x14ac:dyDescent="0.15">
      <c r="A459" s="24" t="str">
        <f t="shared" si="320"/>
        <v>Waiting Room</v>
      </c>
      <c r="B459" s="1">
        <v>0.14583333333333501</v>
      </c>
      <c r="C459" s="10" t="str">
        <f t="shared" si="318"/>
        <v>Waiting Room0.145833333333335</v>
      </c>
      <c r="D459" s="4">
        <f t="shared" si="321"/>
        <v>0</v>
      </c>
      <c r="E459" s="3">
        <f t="shared" si="322"/>
        <v>2400</v>
      </c>
      <c r="F459" s="3">
        <f t="shared" si="322"/>
        <v>2400</v>
      </c>
      <c r="G459" s="3">
        <f t="shared" si="322"/>
        <v>2400</v>
      </c>
      <c r="H459" s="3" t="s">
        <v>9</v>
      </c>
      <c r="I459" s="3" t="s">
        <v>9</v>
      </c>
      <c r="J459" s="3">
        <f t="shared" si="323"/>
        <v>2400</v>
      </c>
      <c r="K459" s="3">
        <f t="shared" si="323"/>
        <v>2400</v>
      </c>
      <c r="L459" s="3">
        <f t="shared" si="323"/>
        <v>2400</v>
      </c>
      <c r="M459" s="3">
        <f t="shared" si="323"/>
        <v>2400</v>
      </c>
      <c r="N459" s="3">
        <f t="shared" si="323"/>
        <v>2400</v>
      </c>
      <c r="O459" s="3">
        <f t="shared" si="323"/>
        <v>2400</v>
      </c>
      <c r="P459" s="25">
        <f t="shared" si="324"/>
        <v>2400</v>
      </c>
      <c r="Q459" s="25">
        <f t="shared" si="325"/>
        <v>2400</v>
      </c>
      <c r="R459" s="25">
        <f t="shared" si="326"/>
        <v>2400</v>
      </c>
      <c r="S459" s="25">
        <f t="shared" si="327"/>
        <v>2400</v>
      </c>
      <c r="T459" s="3">
        <f t="shared" si="328"/>
        <v>2400</v>
      </c>
      <c r="U459" s="3">
        <f t="shared" si="328"/>
        <v>2400</v>
      </c>
      <c r="V459" s="3">
        <f t="shared" si="328"/>
        <v>2400</v>
      </c>
      <c r="W459" s="3">
        <f t="shared" si="328"/>
        <v>2400</v>
      </c>
      <c r="X459" s="3">
        <f t="shared" si="328"/>
        <v>2400</v>
      </c>
    </row>
    <row r="460" spans="1:24" s="9" customFormat="1" x14ac:dyDescent="0.15">
      <c r="A460" s="24" t="str">
        <f t="shared" si="320"/>
        <v>Waiting Room</v>
      </c>
      <c r="B460" s="1">
        <v>0.16666666666666799</v>
      </c>
      <c r="C460" s="10" t="str">
        <f t="shared" si="318"/>
        <v>Waiting Room0.166666666666668</v>
      </c>
      <c r="D460" s="4">
        <f t="shared" si="321"/>
        <v>0</v>
      </c>
      <c r="E460" s="3">
        <f t="shared" si="322"/>
        <v>2400</v>
      </c>
      <c r="F460" s="3">
        <f t="shared" si="322"/>
        <v>2400</v>
      </c>
      <c r="G460" s="3">
        <f t="shared" si="322"/>
        <v>2400</v>
      </c>
      <c r="H460" s="3" t="s">
        <v>9</v>
      </c>
      <c r="I460" s="3" t="s">
        <v>9</v>
      </c>
      <c r="J460" s="3">
        <f t="shared" si="323"/>
        <v>2400</v>
      </c>
      <c r="K460" s="3">
        <f t="shared" si="323"/>
        <v>2400</v>
      </c>
      <c r="L460" s="3">
        <f t="shared" si="323"/>
        <v>2400</v>
      </c>
      <c r="M460" s="3">
        <f t="shared" si="323"/>
        <v>2400</v>
      </c>
      <c r="N460" s="3">
        <f t="shared" si="323"/>
        <v>2400</v>
      </c>
      <c r="O460" s="3">
        <f t="shared" si="323"/>
        <v>2400</v>
      </c>
      <c r="P460" s="25">
        <f t="shared" si="324"/>
        <v>2400</v>
      </c>
      <c r="Q460" s="25">
        <f t="shared" si="325"/>
        <v>2400</v>
      </c>
      <c r="R460" s="25">
        <f t="shared" si="326"/>
        <v>2400</v>
      </c>
      <c r="S460" s="25">
        <f t="shared" si="327"/>
        <v>2400</v>
      </c>
      <c r="T460" s="3">
        <f t="shared" si="328"/>
        <v>2400</v>
      </c>
      <c r="U460" s="3">
        <f t="shared" si="328"/>
        <v>2400</v>
      </c>
      <c r="V460" s="3">
        <f t="shared" si="328"/>
        <v>2400</v>
      </c>
      <c r="W460" s="3">
        <f t="shared" si="328"/>
        <v>2400</v>
      </c>
      <c r="X460" s="3">
        <f t="shared" si="328"/>
        <v>2400</v>
      </c>
    </row>
    <row r="461" spans="1:24" s="9" customFormat="1" x14ac:dyDescent="0.15">
      <c r="A461" s="24" t="str">
        <f t="shared" si="320"/>
        <v>Waiting Room</v>
      </c>
      <c r="B461" s="1">
        <v>0.187500000000001</v>
      </c>
      <c r="C461" s="10" t="str">
        <f t="shared" si="318"/>
        <v>Waiting Room0.187500000000001</v>
      </c>
      <c r="D461" s="4">
        <f t="shared" si="321"/>
        <v>0</v>
      </c>
      <c r="E461" s="3">
        <f t="shared" si="322"/>
        <v>2400</v>
      </c>
      <c r="F461" s="3">
        <f t="shared" si="322"/>
        <v>2400</v>
      </c>
      <c r="G461" s="3">
        <f t="shared" si="322"/>
        <v>2400</v>
      </c>
      <c r="H461" s="3" t="s">
        <v>9</v>
      </c>
      <c r="I461" s="3" t="s">
        <v>9</v>
      </c>
      <c r="J461" s="3">
        <f t="shared" si="323"/>
        <v>2400</v>
      </c>
      <c r="K461" s="3">
        <f t="shared" si="323"/>
        <v>2400</v>
      </c>
      <c r="L461" s="3">
        <f t="shared" si="323"/>
        <v>2400</v>
      </c>
      <c r="M461" s="3">
        <f t="shared" si="323"/>
        <v>2400</v>
      </c>
      <c r="N461" s="3">
        <f t="shared" si="323"/>
        <v>2400</v>
      </c>
      <c r="O461" s="3">
        <f t="shared" si="323"/>
        <v>2400</v>
      </c>
      <c r="P461" s="25">
        <f t="shared" si="324"/>
        <v>2400</v>
      </c>
      <c r="Q461" s="25">
        <f t="shared" si="325"/>
        <v>2400</v>
      </c>
      <c r="R461" s="25">
        <f t="shared" si="326"/>
        <v>2400</v>
      </c>
      <c r="S461" s="25">
        <f t="shared" si="327"/>
        <v>2400</v>
      </c>
      <c r="T461" s="3">
        <f t="shared" si="328"/>
        <v>2400</v>
      </c>
      <c r="U461" s="3">
        <f t="shared" si="328"/>
        <v>2400</v>
      </c>
      <c r="V461" s="3">
        <f t="shared" si="328"/>
        <v>2400</v>
      </c>
      <c r="W461" s="3">
        <f t="shared" si="328"/>
        <v>2400</v>
      </c>
      <c r="X461" s="3">
        <f t="shared" si="328"/>
        <v>2400</v>
      </c>
    </row>
    <row r="462" spans="1:24" s="9" customFormat="1" x14ac:dyDescent="0.15">
      <c r="A462" s="24" t="str">
        <f t="shared" si="320"/>
        <v>Waiting Room</v>
      </c>
      <c r="B462" s="1">
        <v>0.20833333333333401</v>
      </c>
      <c r="C462" s="10" t="str">
        <f t="shared" si="318"/>
        <v>Waiting Room0.208333333333334</v>
      </c>
      <c r="D462" s="4">
        <f t="shared" si="321"/>
        <v>0</v>
      </c>
      <c r="E462" s="3">
        <f t="shared" si="322"/>
        <v>2400</v>
      </c>
      <c r="F462" s="3">
        <f t="shared" si="322"/>
        <v>2400</v>
      </c>
      <c r="G462" s="3">
        <f t="shared" si="322"/>
        <v>2400</v>
      </c>
      <c r="H462" s="3" t="s">
        <v>9</v>
      </c>
      <c r="I462" s="3" t="s">
        <v>9</v>
      </c>
      <c r="J462" s="3">
        <f t="shared" si="323"/>
        <v>2400</v>
      </c>
      <c r="K462" s="3">
        <f t="shared" si="323"/>
        <v>2400</v>
      </c>
      <c r="L462" s="3">
        <f t="shared" si="323"/>
        <v>2400</v>
      </c>
      <c r="M462" s="3">
        <f t="shared" si="323"/>
        <v>2400</v>
      </c>
      <c r="N462" s="3">
        <f t="shared" si="323"/>
        <v>2400</v>
      </c>
      <c r="O462" s="3">
        <f t="shared" si="323"/>
        <v>2400</v>
      </c>
      <c r="P462" s="25">
        <f t="shared" si="324"/>
        <v>2400</v>
      </c>
      <c r="Q462" s="25">
        <f t="shared" si="325"/>
        <v>2400</v>
      </c>
      <c r="R462" s="25">
        <f t="shared" si="326"/>
        <v>2400</v>
      </c>
      <c r="S462" s="25">
        <f t="shared" si="327"/>
        <v>2400</v>
      </c>
      <c r="T462" s="3">
        <f t="shared" si="328"/>
        <v>2400</v>
      </c>
      <c r="U462" s="3">
        <f t="shared" si="328"/>
        <v>2400</v>
      </c>
      <c r="V462" s="3">
        <f t="shared" si="328"/>
        <v>2400</v>
      </c>
      <c r="W462" s="3">
        <f t="shared" si="328"/>
        <v>2400</v>
      </c>
      <c r="X462" s="3">
        <f t="shared" si="328"/>
        <v>2400</v>
      </c>
    </row>
    <row r="463" spans="1:24" s="9" customFormat="1" x14ac:dyDescent="0.15">
      <c r="A463" s="24" t="str">
        <f>A464</f>
        <v>Waiting Room</v>
      </c>
      <c r="B463" s="1">
        <v>0.22916666666666699</v>
      </c>
      <c r="C463" s="10" t="str">
        <f t="shared" si="318"/>
        <v>Waiting Room0.229166666666667</v>
      </c>
      <c r="D463" s="4">
        <f t="shared" si="321"/>
        <v>0</v>
      </c>
      <c r="E463" s="3">
        <f t="shared" si="322"/>
        <v>2400</v>
      </c>
      <c r="F463" s="3">
        <f t="shared" si="322"/>
        <v>2400</v>
      </c>
      <c r="G463" s="3">
        <f t="shared" si="322"/>
        <v>2400</v>
      </c>
      <c r="H463" s="3" t="s">
        <v>9</v>
      </c>
      <c r="I463" s="3" t="s">
        <v>9</v>
      </c>
      <c r="J463" s="3">
        <f t="shared" si="323"/>
        <v>2400</v>
      </c>
      <c r="K463" s="3">
        <f>J463+$D463</f>
        <v>2400</v>
      </c>
      <c r="L463" s="3">
        <f>K463+$D463</f>
        <v>2400</v>
      </c>
      <c r="M463" s="3">
        <f t="shared" si="323"/>
        <v>2400</v>
      </c>
      <c r="N463" s="3">
        <f t="shared" si="323"/>
        <v>2400</v>
      </c>
      <c r="O463" s="3">
        <f t="shared" si="323"/>
        <v>2400</v>
      </c>
      <c r="P463" s="25">
        <f t="shared" si="324"/>
        <v>2400</v>
      </c>
      <c r="Q463" s="25">
        <f t="shared" si="325"/>
        <v>2400</v>
      </c>
      <c r="R463" s="25">
        <f t="shared" si="326"/>
        <v>2400</v>
      </c>
      <c r="S463" s="25">
        <f t="shared" si="327"/>
        <v>2400</v>
      </c>
      <c r="T463" s="3">
        <f t="shared" si="328"/>
        <v>2400</v>
      </c>
      <c r="U463" s="3">
        <f t="shared" si="328"/>
        <v>2400</v>
      </c>
      <c r="V463" s="3">
        <f t="shared" si="328"/>
        <v>2400</v>
      </c>
      <c r="W463" s="3">
        <f t="shared" si="328"/>
        <v>2400</v>
      </c>
      <c r="X463" s="3">
        <f t="shared" si="328"/>
        <v>2400</v>
      </c>
    </row>
    <row r="464" spans="1:24" x14ac:dyDescent="0.15">
      <c r="A464" s="23" t="s">
        <v>279</v>
      </c>
      <c r="B464" s="1">
        <v>0.25</v>
      </c>
      <c r="C464" s="10" t="str">
        <f t="shared" si="318"/>
        <v>Waiting Room0.25</v>
      </c>
      <c r="D464" s="4">
        <f>D466</f>
        <v>0</v>
      </c>
      <c r="E464" s="3">
        <f t="shared" si="322"/>
        <v>2400</v>
      </c>
      <c r="F464" s="3">
        <f t="shared" si="322"/>
        <v>2400</v>
      </c>
      <c r="G464" s="3">
        <f t="shared" si="322"/>
        <v>2400</v>
      </c>
      <c r="H464" s="3">
        <f t="shared" si="322"/>
        <v>2400</v>
      </c>
      <c r="I464" s="3">
        <f t="shared" si="322"/>
        <v>2400</v>
      </c>
      <c r="J464" s="3">
        <f t="shared" si="322"/>
        <v>2400</v>
      </c>
      <c r="K464" s="3" t="s">
        <v>9</v>
      </c>
      <c r="L464" s="3" t="s">
        <v>9</v>
      </c>
      <c r="M464" s="3">
        <f t="shared" si="322"/>
        <v>2400</v>
      </c>
      <c r="N464" s="3">
        <f t="shared" si="322"/>
        <v>2400</v>
      </c>
      <c r="O464" s="3">
        <f t="shared" si="322"/>
        <v>2400</v>
      </c>
      <c r="P464" s="25">
        <f t="shared" si="324"/>
        <v>2400</v>
      </c>
      <c r="Q464" s="25">
        <f t="shared" si="325"/>
        <v>2400</v>
      </c>
      <c r="R464" s="25">
        <f t="shared" si="326"/>
        <v>2400</v>
      </c>
      <c r="S464" s="25">
        <f t="shared" si="327"/>
        <v>2400</v>
      </c>
      <c r="T464" s="3">
        <f>T465+$D464</f>
        <v>2400</v>
      </c>
      <c r="U464" s="3">
        <f t="shared" si="328"/>
        <v>2400</v>
      </c>
      <c r="V464" s="3">
        <f t="shared" si="328"/>
        <v>2400</v>
      </c>
      <c r="W464" s="3">
        <f t="shared" si="328"/>
        <v>2400</v>
      </c>
      <c r="X464" s="3">
        <f t="shared" si="328"/>
        <v>2400</v>
      </c>
    </row>
    <row r="465" spans="1:24" x14ac:dyDescent="0.15">
      <c r="A465" s="24" t="str">
        <f t="shared" ref="A465" si="329">A464</f>
        <v>Waiting Room</v>
      </c>
      <c r="B465" s="1">
        <v>0.27083333333333298</v>
      </c>
      <c r="C465" s="10" t="str">
        <f t="shared" si="318"/>
        <v>Waiting Room0.270833333333333</v>
      </c>
      <c r="D465" s="4">
        <f>D466</f>
        <v>0</v>
      </c>
      <c r="E465" s="3">
        <f t="shared" si="322"/>
        <v>2400</v>
      </c>
      <c r="F465" s="3">
        <f t="shared" si="322"/>
        <v>2400</v>
      </c>
      <c r="G465" s="3">
        <f t="shared" si="322"/>
        <v>2400</v>
      </c>
      <c r="H465" s="3">
        <f t="shared" si="322"/>
        <v>2400</v>
      </c>
      <c r="I465" s="3">
        <f t="shared" si="322"/>
        <v>2400</v>
      </c>
      <c r="J465" s="3">
        <f t="shared" si="322"/>
        <v>2400</v>
      </c>
      <c r="K465" s="3" t="s">
        <v>9</v>
      </c>
      <c r="L465" s="3" t="s">
        <v>9</v>
      </c>
      <c r="M465" s="3">
        <f t="shared" si="322"/>
        <v>2400</v>
      </c>
      <c r="N465" s="3">
        <f t="shared" si="322"/>
        <v>2400</v>
      </c>
      <c r="O465" s="3">
        <f t="shared" si="322"/>
        <v>2400</v>
      </c>
      <c r="P465" s="25">
        <f t="shared" ref="P465" si="330">O465+D475</f>
        <v>2400</v>
      </c>
      <c r="Q465" s="25">
        <f t="shared" ref="Q465" si="331">P465+D475</f>
        <v>2400</v>
      </c>
      <c r="R465" s="25">
        <f t="shared" ref="R465" si="332">Q465+D475</f>
        <v>2400</v>
      </c>
      <c r="S465" s="25">
        <f t="shared" ref="S465" si="333">R465+D475</f>
        <v>2400</v>
      </c>
      <c r="T465" s="3">
        <f>T466+$D465</f>
        <v>2400</v>
      </c>
      <c r="U465" s="3">
        <f t="shared" si="328"/>
        <v>2400</v>
      </c>
      <c r="V465" s="3">
        <f t="shared" si="328"/>
        <v>2400</v>
      </c>
      <c r="W465" s="3">
        <f t="shared" si="328"/>
        <v>2400</v>
      </c>
      <c r="X465" s="3">
        <f>X466+$D465</f>
        <v>2400</v>
      </c>
    </row>
    <row r="466" spans="1:24" x14ac:dyDescent="0.15">
      <c r="A466" s="24" t="str">
        <f>A465</f>
        <v>Waiting Room</v>
      </c>
      <c r="B466" s="1">
        <v>0.29166666666666669</v>
      </c>
      <c r="C466" s="10" t="str">
        <f>A466&amp;B466</f>
        <v>Waiting Room0.291666666666667</v>
      </c>
      <c r="D466" s="2">
        <v>0</v>
      </c>
      <c r="E466" s="3">
        <f>E467+$D466</f>
        <v>2400</v>
      </c>
      <c r="F466" s="3">
        <f>F467+$D466</f>
        <v>2400</v>
      </c>
      <c r="G466" s="3">
        <f>G467+$D466</f>
        <v>2400</v>
      </c>
      <c r="H466" s="3">
        <f t="shared" si="322"/>
        <v>2400</v>
      </c>
      <c r="I466" s="3">
        <f t="shared" si="322"/>
        <v>2400</v>
      </c>
      <c r="J466" s="3">
        <f t="shared" si="322"/>
        <v>2400</v>
      </c>
      <c r="K466" s="3" t="s">
        <v>9</v>
      </c>
      <c r="L466" s="3" t="s">
        <v>9</v>
      </c>
      <c r="M466" s="3">
        <f t="shared" si="322"/>
        <v>2400</v>
      </c>
      <c r="N466" s="3">
        <f t="shared" si="322"/>
        <v>2400</v>
      </c>
      <c r="O466" s="3">
        <f t="shared" si="322"/>
        <v>2400</v>
      </c>
      <c r="P466" s="25">
        <f t="shared" ref="P466" si="334">O466+D475</f>
        <v>2400</v>
      </c>
      <c r="Q466" s="25">
        <f t="shared" ref="Q466" si="335">P466+D475</f>
        <v>2400</v>
      </c>
      <c r="R466" s="25">
        <f t="shared" ref="R466" si="336">Q466+D475</f>
        <v>2400</v>
      </c>
      <c r="S466" s="25">
        <f t="shared" ref="S466" si="337">R466+D475</f>
        <v>2400</v>
      </c>
      <c r="T466" s="3">
        <f t="shared" ref="T466:X469" si="338">T467+$D466</f>
        <v>2400</v>
      </c>
      <c r="U466" s="3">
        <f t="shared" si="338"/>
        <v>2400</v>
      </c>
      <c r="V466" s="3">
        <f t="shared" si="338"/>
        <v>2400</v>
      </c>
      <c r="W466" s="3">
        <f t="shared" si="338"/>
        <v>2400</v>
      </c>
      <c r="X466" s="3">
        <f t="shared" si="338"/>
        <v>2400</v>
      </c>
    </row>
    <row r="467" spans="1:24" x14ac:dyDescent="0.15">
      <c r="A467" s="24" t="str">
        <f>A466</f>
        <v>Waiting Room</v>
      </c>
      <c r="B467" s="1">
        <v>0.3125</v>
      </c>
      <c r="C467" s="10" t="str">
        <f t="shared" si="318"/>
        <v>Waiting Room0.3125</v>
      </c>
      <c r="D467" s="4">
        <f>D466</f>
        <v>0</v>
      </c>
      <c r="E467" s="3">
        <f t="shared" ref="E467:J469" si="339">E468+$D467</f>
        <v>2400</v>
      </c>
      <c r="F467" s="3">
        <f t="shared" si="339"/>
        <v>2400</v>
      </c>
      <c r="G467" s="3">
        <f t="shared" si="339"/>
        <v>2400</v>
      </c>
      <c r="H467" s="3">
        <f t="shared" si="322"/>
        <v>2400</v>
      </c>
      <c r="I467" s="3">
        <f t="shared" si="322"/>
        <v>2400</v>
      </c>
      <c r="J467" s="3">
        <f t="shared" si="322"/>
        <v>2400</v>
      </c>
      <c r="K467" s="3" t="s">
        <v>9</v>
      </c>
      <c r="L467" s="3" t="s">
        <v>9</v>
      </c>
      <c r="M467" s="3">
        <f>M468+$D467</f>
        <v>2400</v>
      </c>
      <c r="N467" s="3">
        <f t="shared" si="322"/>
        <v>2400</v>
      </c>
      <c r="O467" s="3">
        <f t="shared" si="322"/>
        <v>2400</v>
      </c>
      <c r="P467" s="25">
        <f t="shared" ref="P467" si="340">O467+D475</f>
        <v>2400</v>
      </c>
      <c r="Q467" s="25">
        <f t="shared" ref="Q467" si="341">P467+D475</f>
        <v>2400</v>
      </c>
      <c r="R467" s="25">
        <f t="shared" ref="R467" si="342">Q467+D475</f>
        <v>2400</v>
      </c>
      <c r="S467" s="25">
        <f t="shared" ref="S467" si="343">R467+D475</f>
        <v>2400</v>
      </c>
      <c r="T467" s="3">
        <f>T468+$D467</f>
        <v>2400</v>
      </c>
      <c r="U467" s="3">
        <f t="shared" si="338"/>
        <v>2400</v>
      </c>
      <c r="V467" s="3">
        <f t="shared" si="338"/>
        <v>2400</v>
      </c>
      <c r="W467" s="3">
        <f t="shared" si="338"/>
        <v>2400</v>
      </c>
      <c r="X467" s="3">
        <f t="shared" si="338"/>
        <v>2400</v>
      </c>
    </row>
    <row r="468" spans="1:24" x14ac:dyDescent="0.15">
      <c r="A468" s="24" t="str">
        <f>A467</f>
        <v>Waiting Room</v>
      </c>
      <c r="B468" s="1">
        <v>0.33333333333333298</v>
      </c>
      <c r="C468" s="10" t="str">
        <f t="shared" si="318"/>
        <v>Waiting Room0.333333333333333</v>
      </c>
      <c r="D468" s="2">
        <v>0</v>
      </c>
      <c r="E468" s="3">
        <f t="shared" si="339"/>
        <v>2400</v>
      </c>
      <c r="F468" s="3">
        <f t="shared" si="339"/>
        <v>2400</v>
      </c>
      <c r="G468" s="3">
        <f t="shared" si="339"/>
        <v>2400</v>
      </c>
      <c r="H468" s="3">
        <f t="shared" si="339"/>
        <v>2400</v>
      </c>
      <c r="I468" s="3">
        <f t="shared" si="339"/>
        <v>2400</v>
      </c>
      <c r="J468" s="3">
        <f t="shared" si="339"/>
        <v>2400</v>
      </c>
      <c r="K468" s="3" t="s">
        <v>9</v>
      </c>
      <c r="L468" s="3" t="s">
        <v>9</v>
      </c>
      <c r="M468" s="3">
        <f t="shared" ref="M468:O469" si="344">M469+$D468</f>
        <v>2400</v>
      </c>
      <c r="N468" s="3">
        <f t="shared" si="344"/>
        <v>2400</v>
      </c>
      <c r="O468" s="3">
        <f t="shared" si="344"/>
        <v>2400</v>
      </c>
      <c r="P468" s="25">
        <f t="shared" ref="P468" si="345">O468+D475</f>
        <v>2400</v>
      </c>
      <c r="Q468" s="25">
        <f t="shared" ref="Q468" si="346">P468+D475</f>
        <v>2400</v>
      </c>
      <c r="R468" s="25">
        <f t="shared" ref="R468" si="347">Q468+D475</f>
        <v>2400</v>
      </c>
      <c r="S468" s="25">
        <f t="shared" ref="S468" si="348">R468+D475</f>
        <v>2400</v>
      </c>
      <c r="T468" s="3">
        <f t="shared" si="338"/>
        <v>2400</v>
      </c>
      <c r="U468" s="3">
        <f t="shared" si="338"/>
        <v>2400</v>
      </c>
      <c r="V468" s="3">
        <f t="shared" si="338"/>
        <v>2400</v>
      </c>
      <c r="W468" s="3">
        <f t="shared" si="338"/>
        <v>2400</v>
      </c>
      <c r="X468" s="3">
        <f>X469+$D468</f>
        <v>2400</v>
      </c>
    </row>
    <row r="469" spans="1:24" x14ac:dyDescent="0.15">
      <c r="A469" s="24" t="str">
        <f t="shared" ref="A469:A476" si="349">A468</f>
        <v>Waiting Room</v>
      </c>
      <c r="B469" s="1">
        <v>0.35416666666666702</v>
      </c>
      <c r="C469" s="10" t="str">
        <f t="shared" si="318"/>
        <v>Waiting Room0.354166666666667</v>
      </c>
      <c r="D469" s="4">
        <f>D468</f>
        <v>0</v>
      </c>
      <c r="E469" s="3">
        <f>E470+$D469</f>
        <v>2400</v>
      </c>
      <c r="F469" s="3">
        <f t="shared" si="339"/>
        <v>2400</v>
      </c>
      <c r="G469" s="3">
        <f t="shared" si="339"/>
        <v>2400</v>
      </c>
      <c r="H469" s="3">
        <f t="shared" si="339"/>
        <v>2400</v>
      </c>
      <c r="I469" s="3">
        <f t="shared" si="339"/>
        <v>2400</v>
      </c>
      <c r="J469" s="3">
        <f t="shared" si="339"/>
        <v>2400</v>
      </c>
      <c r="K469" s="3" t="s">
        <v>9</v>
      </c>
      <c r="L469" s="3" t="s">
        <v>9</v>
      </c>
      <c r="M469" s="3">
        <f t="shared" si="344"/>
        <v>2400</v>
      </c>
      <c r="N469" s="3">
        <f t="shared" si="344"/>
        <v>2400</v>
      </c>
      <c r="O469" s="3">
        <f t="shared" si="344"/>
        <v>2400</v>
      </c>
      <c r="P469" s="25">
        <f t="shared" ref="P469" si="350">O469+D475</f>
        <v>2400</v>
      </c>
      <c r="Q469" s="25">
        <f t="shared" ref="Q469" si="351">P469+D475</f>
        <v>2400</v>
      </c>
      <c r="R469" s="25">
        <f t="shared" ref="R469" si="352">Q469+D475</f>
        <v>2400</v>
      </c>
      <c r="S469" s="25">
        <f t="shared" ref="S469" si="353">R469+D475</f>
        <v>2400</v>
      </c>
      <c r="T469" s="3">
        <f>T470+$D469</f>
        <v>2400</v>
      </c>
      <c r="U469" s="3">
        <f t="shared" si="338"/>
        <v>2400</v>
      </c>
      <c r="V469" s="3">
        <f t="shared" si="338"/>
        <v>2400</v>
      </c>
      <c r="W469" s="3">
        <f t="shared" si="338"/>
        <v>2400</v>
      </c>
      <c r="X469" s="3">
        <f>X470+$D469</f>
        <v>2400</v>
      </c>
    </row>
    <row r="470" spans="1:24" x14ac:dyDescent="0.15">
      <c r="A470" s="24" t="str">
        <f t="shared" si="349"/>
        <v>Waiting Room</v>
      </c>
      <c r="B470" s="1">
        <v>0.375</v>
      </c>
      <c r="C470" s="10" t="str">
        <f t="shared" si="318"/>
        <v>Waiting Room0.375</v>
      </c>
      <c r="D470" s="2">
        <v>0</v>
      </c>
      <c r="E470" s="2">
        <v>2400</v>
      </c>
      <c r="F470" s="3">
        <f>E470+D471</f>
        <v>2400</v>
      </c>
      <c r="G470" s="3">
        <f>F470+D471</f>
        <v>2400</v>
      </c>
      <c r="H470" s="2">
        <v>2400</v>
      </c>
      <c r="I470" s="3">
        <f>H470+D474</f>
        <v>2400</v>
      </c>
      <c r="J470" s="3">
        <f>I470+D474</f>
        <v>2400</v>
      </c>
      <c r="K470" s="3" t="s">
        <v>9</v>
      </c>
      <c r="L470" s="3" t="s">
        <v>9</v>
      </c>
      <c r="M470" s="2">
        <v>2400</v>
      </c>
      <c r="N470" s="3">
        <f>M470+D474</f>
        <v>2400</v>
      </c>
      <c r="O470" s="3">
        <f>N470+D474</f>
        <v>2400</v>
      </c>
      <c r="P470" s="25">
        <f t="shared" ref="P470" si="354">O470+D475</f>
        <v>2400</v>
      </c>
      <c r="Q470" s="25">
        <f t="shared" ref="Q470" si="355">P470+D475</f>
        <v>2400</v>
      </c>
      <c r="R470" s="25">
        <f t="shared" ref="R470" si="356">Q470+D475</f>
        <v>2400</v>
      </c>
      <c r="S470" s="25">
        <f t="shared" ref="S470" si="357">R470+D475</f>
        <v>2400</v>
      </c>
      <c r="T470" s="25">
        <f t="shared" ref="T470:W470" si="358">S470+$D475</f>
        <v>2400</v>
      </c>
      <c r="U470" s="25">
        <f t="shared" si="358"/>
        <v>2400</v>
      </c>
      <c r="V470" s="25">
        <f t="shared" si="358"/>
        <v>2400</v>
      </c>
      <c r="W470" s="25">
        <f t="shared" si="358"/>
        <v>2400</v>
      </c>
      <c r="X470" s="25">
        <f>W470+$D475</f>
        <v>2400</v>
      </c>
    </row>
    <row r="471" spans="1:24" x14ac:dyDescent="0.15">
      <c r="A471" s="24" t="str">
        <f t="shared" si="349"/>
        <v>Waiting Room</v>
      </c>
      <c r="B471" s="1">
        <v>0.5</v>
      </c>
      <c r="C471" s="10" t="str">
        <f t="shared" si="318"/>
        <v>Waiting Room0.5</v>
      </c>
      <c r="D471" s="2">
        <v>0</v>
      </c>
      <c r="E471" s="3" t="s">
        <v>9</v>
      </c>
      <c r="F471" s="3" t="s">
        <v>9</v>
      </c>
      <c r="G471" s="3" t="s">
        <v>9</v>
      </c>
      <c r="H471" s="3">
        <f t="shared" ref="H471:J472" si="359">H472+$D471</f>
        <v>2400</v>
      </c>
      <c r="I471" s="3">
        <f t="shared" si="359"/>
        <v>2400</v>
      </c>
      <c r="J471" s="3">
        <f t="shared" si="359"/>
        <v>2400</v>
      </c>
      <c r="K471" s="3" t="s">
        <v>9</v>
      </c>
      <c r="L471" s="3" t="s">
        <v>9</v>
      </c>
      <c r="M471" s="3">
        <f t="shared" ref="M471:O472" si="360">M472+$D471</f>
        <v>2400</v>
      </c>
      <c r="N471" s="3">
        <f t="shared" si="360"/>
        <v>2400</v>
      </c>
      <c r="O471" s="3">
        <f>O472+$D471</f>
        <v>2400</v>
      </c>
      <c r="P471" s="25">
        <f t="shared" ref="P471" si="361">O471+D475</f>
        <v>2400</v>
      </c>
      <c r="Q471" s="25">
        <f t="shared" ref="Q471" si="362">P471+D475</f>
        <v>2400</v>
      </c>
      <c r="R471" s="25">
        <f t="shared" ref="R471" si="363">Q471+D475</f>
        <v>2400</v>
      </c>
      <c r="S471" s="25">
        <f t="shared" ref="S471" si="364">R471+D475</f>
        <v>2400</v>
      </c>
      <c r="T471" s="3">
        <f>T472+$D471</f>
        <v>2400</v>
      </c>
      <c r="U471" s="3">
        <f t="shared" ref="U471:X471" si="365">U472+$D471</f>
        <v>2400</v>
      </c>
      <c r="V471" s="3">
        <f t="shared" si="365"/>
        <v>2400</v>
      </c>
      <c r="W471" s="3">
        <f t="shared" si="365"/>
        <v>2400</v>
      </c>
      <c r="X471" s="3">
        <f t="shared" si="365"/>
        <v>2400</v>
      </c>
    </row>
    <row r="472" spans="1:24" x14ac:dyDescent="0.15">
      <c r="A472" s="24" t="str">
        <f t="shared" si="349"/>
        <v>Waiting Room</v>
      </c>
      <c r="B472" s="1">
        <v>0.52083333333333304</v>
      </c>
      <c r="C472" s="10" t="str">
        <f t="shared" si="318"/>
        <v>Waiting Room0.520833333333333</v>
      </c>
      <c r="D472" s="4">
        <f>D471</f>
        <v>0</v>
      </c>
      <c r="E472" s="3" t="s">
        <v>9</v>
      </c>
      <c r="F472" s="3" t="s">
        <v>9</v>
      </c>
      <c r="G472" s="3" t="s">
        <v>9</v>
      </c>
      <c r="H472" s="3">
        <f t="shared" si="359"/>
        <v>2400</v>
      </c>
      <c r="I472" s="3">
        <f t="shared" si="359"/>
        <v>2400</v>
      </c>
      <c r="J472" s="3">
        <f t="shared" si="359"/>
        <v>2400</v>
      </c>
      <c r="K472" s="3" t="s">
        <v>9</v>
      </c>
      <c r="L472" s="3" t="s">
        <v>9</v>
      </c>
      <c r="M472" s="3">
        <f t="shared" si="360"/>
        <v>2400</v>
      </c>
      <c r="N472" s="3">
        <f t="shared" si="360"/>
        <v>2400</v>
      </c>
      <c r="O472" s="3">
        <f t="shared" si="360"/>
        <v>2400</v>
      </c>
      <c r="P472" s="25">
        <f t="shared" ref="P472" si="366">O472+D475</f>
        <v>2400</v>
      </c>
      <c r="Q472" s="25">
        <f t="shared" ref="Q472" si="367">P472+D475</f>
        <v>2400</v>
      </c>
      <c r="R472" s="25">
        <f t="shared" ref="R472" si="368">Q472+D475</f>
        <v>2400</v>
      </c>
      <c r="S472" s="25">
        <f t="shared" ref="S472" si="369">R472+D475</f>
        <v>2400</v>
      </c>
      <c r="T472" s="3">
        <f t="shared" ref="T472:X472" si="370">T473+$D472</f>
        <v>2400</v>
      </c>
      <c r="U472" s="3">
        <f t="shared" si="370"/>
        <v>2400</v>
      </c>
      <c r="V472" s="3">
        <f t="shared" si="370"/>
        <v>2400</v>
      </c>
      <c r="W472" s="3">
        <f t="shared" si="370"/>
        <v>2400</v>
      </c>
      <c r="X472" s="3">
        <f t="shared" si="370"/>
        <v>2400</v>
      </c>
    </row>
    <row r="473" spans="1:24" x14ac:dyDescent="0.15">
      <c r="A473" s="24" t="str">
        <f t="shared" si="349"/>
        <v>Waiting Room</v>
      </c>
      <c r="B473" s="1">
        <v>0.54166666666666696</v>
      </c>
      <c r="C473" s="10" t="str">
        <f t="shared" si="318"/>
        <v>Waiting Room0.541666666666667</v>
      </c>
      <c r="D473" s="2">
        <v>0</v>
      </c>
      <c r="E473" s="3" t="s">
        <v>9</v>
      </c>
      <c r="F473" s="3" t="s">
        <v>9</v>
      </c>
      <c r="G473" s="3" t="s">
        <v>9</v>
      </c>
      <c r="H473" s="2">
        <v>2400</v>
      </c>
      <c r="I473" s="3">
        <f>H473+D474</f>
        <v>2400</v>
      </c>
      <c r="J473" s="4">
        <f>I473+D474</f>
        <v>2400</v>
      </c>
      <c r="K473" s="3" t="s">
        <v>9</v>
      </c>
      <c r="L473" s="3" t="s">
        <v>9</v>
      </c>
      <c r="M473" s="2">
        <v>2400</v>
      </c>
      <c r="N473" s="3">
        <f>M473+D474</f>
        <v>2400</v>
      </c>
      <c r="O473" s="3">
        <f>N473+D474</f>
        <v>2400</v>
      </c>
      <c r="P473" s="25">
        <f t="shared" ref="P473" si="371">O473+D475</f>
        <v>2400</v>
      </c>
      <c r="Q473" s="25">
        <f t="shared" ref="Q473" si="372">P473+D475</f>
        <v>2400</v>
      </c>
      <c r="R473" s="25">
        <f t="shared" ref="R473" si="373">Q473+D475</f>
        <v>2400</v>
      </c>
      <c r="S473" s="25">
        <f t="shared" ref="S473" si="374">R473+D475</f>
        <v>2400</v>
      </c>
      <c r="T473" s="25">
        <f t="shared" ref="T473:X473" si="375">S473+$D475</f>
        <v>2400</v>
      </c>
      <c r="U473" s="25">
        <f t="shared" si="375"/>
        <v>2400</v>
      </c>
      <c r="V473" s="25">
        <f t="shared" si="375"/>
        <v>2400</v>
      </c>
      <c r="W473" s="25">
        <f t="shared" si="375"/>
        <v>2400</v>
      </c>
      <c r="X473" s="25">
        <f t="shared" si="375"/>
        <v>2400</v>
      </c>
    </row>
    <row r="474" spans="1:24" x14ac:dyDescent="0.15">
      <c r="A474" s="24" t="str">
        <f t="shared" si="349"/>
        <v>Waiting Room</v>
      </c>
      <c r="B474" s="1">
        <v>0.66666666666666663</v>
      </c>
      <c r="C474" s="10" t="str">
        <f t="shared" si="318"/>
        <v>Waiting Room0.666666666666667</v>
      </c>
      <c r="D474" s="2">
        <v>0</v>
      </c>
      <c r="E474" s="3" t="s">
        <v>9</v>
      </c>
      <c r="F474" s="3" t="s">
        <v>9</v>
      </c>
      <c r="G474" s="3" t="s">
        <v>9</v>
      </c>
      <c r="H474" s="3" t="s">
        <v>9</v>
      </c>
      <c r="I474" s="3" t="s">
        <v>9</v>
      </c>
      <c r="J474" s="3" t="s">
        <v>9</v>
      </c>
      <c r="K474" s="3" t="s">
        <v>9</v>
      </c>
      <c r="L474" s="3" t="s">
        <v>9</v>
      </c>
      <c r="M474" s="3">
        <f t="shared" ref="M474:O475" si="376">M475+$D474</f>
        <v>2400</v>
      </c>
      <c r="N474" s="3">
        <f t="shared" si="376"/>
        <v>2400</v>
      </c>
      <c r="O474" s="3">
        <f t="shared" si="376"/>
        <v>2400</v>
      </c>
      <c r="P474" s="25">
        <f t="shared" ref="P474" si="377">O474+D475</f>
        <v>2400</v>
      </c>
      <c r="Q474" s="25">
        <f t="shared" ref="Q474" si="378">P474+D475</f>
        <v>2400</v>
      </c>
      <c r="R474" s="25">
        <f t="shared" ref="R474" si="379">Q474+D475</f>
        <v>2400</v>
      </c>
      <c r="S474" s="25">
        <f t="shared" ref="S474" si="380">R474+D475</f>
        <v>2400</v>
      </c>
      <c r="T474" s="3">
        <f>T475+$D474</f>
        <v>2400</v>
      </c>
      <c r="U474" s="3">
        <f t="shared" ref="U474:X474" si="381">U475+$D474</f>
        <v>2400</v>
      </c>
      <c r="V474" s="3">
        <f t="shared" si="381"/>
        <v>2400</v>
      </c>
      <c r="W474" s="3">
        <f t="shared" si="381"/>
        <v>2400</v>
      </c>
      <c r="X474" s="3">
        <f t="shared" si="381"/>
        <v>2400</v>
      </c>
    </row>
    <row r="475" spans="1:24" x14ac:dyDescent="0.15">
      <c r="A475" s="24" t="str">
        <f t="shared" si="349"/>
        <v>Waiting Room</v>
      </c>
      <c r="B475" s="1">
        <v>0.6875</v>
      </c>
      <c r="C475" s="10" t="str">
        <f t="shared" si="318"/>
        <v>Waiting Room0.6875</v>
      </c>
      <c r="D475" s="4">
        <f>D474</f>
        <v>0</v>
      </c>
      <c r="E475" s="3" t="s">
        <v>9</v>
      </c>
      <c r="F475" s="3" t="s">
        <v>9</v>
      </c>
      <c r="G475" s="3" t="s">
        <v>9</v>
      </c>
      <c r="H475" s="3" t="s">
        <v>9</v>
      </c>
      <c r="I475" s="3" t="s">
        <v>9</v>
      </c>
      <c r="J475" s="3" t="s">
        <v>9</v>
      </c>
      <c r="K475" s="3" t="s">
        <v>9</v>
      </c>
      <c r="L475" s="3" t="s">
        <v>9</v>
      </c>
      <c r="M475" s="3">
        <f t="shared" si="376"/>
        <v>2400</v>
      </c>
      <c r="N475" s="3">
        <f t="shared" si="376"/>
        <v>2400</v>
      </c>
      <c r="O475" s="3">
        <f t="shared" si="376"/>
        <v>2400</v>
      </c>
      <c r="P475" s="25">
        <f t="shared" ref="P475" si="382">O475+D475</f>
        <v>2400</v>
      </c>
      <c r="Q475" s="25">
        <f t="shared" ref="Q475" si="383">P475+D475</f>
        <v>2400</v>
      </c>
      <c r="R475" s="25">
        <f t="shared" ref="R475" si="384">Q475+D475</f>
        <v>2400</v>
      </c>
      <c r="S475" s="25">
        <f t="shared" ref="S475" si="385">R475+D475</f>
        <v>2400</v>
      </c>
      <c r="T475" s="3">
        <f t="shared" ref="T475:X475" si="386">T476+$D475</f>
        <v>2400</v>
      </c>
      <c r="U475" s="3">
        <f t="shared" si="386"/>
        <v>2400</v>
      </c>
      <c r="V475" s="3">
        <f t="shared" si="386"/>
        <v>2400</v>
      </c>
      <c r="W475" s="3">
        <f t="shared" si="386"/>
        <v>2400</v>
      </c>
      <c r="X475" s="3">
        <f t="shared" si="386"/>
        <v>2400</v>
      </c>
    </row>
    <row r="476" spans="1:24" x14ac:dyDescent="0.15">
      <c r="A476" s="24" t="str">
        <f t="shared" si="349"/>
        <v>Waiting Room</v>
      </c>
      <c r="B476" s="1">
        <v>0.70833333333333337</v>
      </c>
      <c r="C476" s="10" t="str">
        <f t="shared" si="318"/>
        <v>Waiting Room0.708333333333333</v>
      </c>
      <c r="D476" s="2">
        <v>0</v>
      </c>
      <c r="E476" s="3" t="s">
        <v>9</v>
      </c>
      <c r="F476" s="3" t="s">
        <v>9</v>
      </c>
      <c r="G476" s="3" t="s">
        <v>9</v>
      </c>
      <c r="H476" s="3" t="s">
        <v>9</v>
      </c>
      <c r="I476" s="3" t="s">
        <v>9</v>
      </c>
      <c r="J476" s="3" t="s">
        <v>9</v>
      </c>
      <c r="K476" s="3" t="s">
        <v>9</v>
      </c>
      <c r="L476" s="3" t="s">
        <v>9</v>
      </c>
      <c r="M476" s="2">
        <v>2400</v>
      </c>
      <c r="N476" s="3">
        <f>M476+D475</f>
        <v>2400</v>
      </c>
      <c r="O476" s="3">
        <f>N476+D475</f>
        <v>2400</v>
      </c>
      <c r="P476" s="25">
        <f t="shared" ref="P476" si="387">O476+D475</f>
        <v>2400</v>
      </c>
      <c r="Q476" s="25">
        <f t="shared" ref="Q476" si="388">P476+D475</f>
        <v>2400</v>
      </c>
      <c r="R476" s="25">
        <f t="shared" ref="R476" si="389">Q476+D475</f>
        <v>2400</v>
      </c>
      <c r="S476" s="25">
        <f t="shared" ref="S476" si="390">R476+D475</f>
        <v>2400</v>
      </c>
      <c r="T476" s="25">
        <f t="shared" ref="T476:X476" si="391">S476+$D475</f>
        <v>2400</v>
      </c>
      <c r="U476" s="25">
        <f t="shared" si="391"/>
        <v>2400</v>
      </c>
      <c r="V476" s="25">
        <f t="shared" si="391"/>
        <v>2400</v>
      </c>
      <c r="W476" s="25">
        <f t="shared" si="391"/>
        <v>2400</v>
      </c>
      <c r="X476" s="25">
        <f t="shared" si="391"/>
        <v>2400</v>
      </c>
    </row>
    <row r="477" spans="1:24" s="9" customFormat="1" x14ac:dyDescent="0.15">
      <c r="A477" s="24" t="str">
        <f t="shared" ref="A477:A487" si="392">A478</f>
        <v>Himawari(Industrial Exhibition)</v>
      </c>
      <c r="B477" s="1">
        <v>3.9968028886505604E-15</v>
      </c>
      <c r="C477" s="10" t="str">
        <f t="shared" si="318"/>
        <v>Himawari(Industrial Exhibition)3.99680288865056E-15</v>
      </c>
      <c r="D477" s="4">
        <f t="shared" ref="D477:D488" si="393">D479</f>
        <v>13790</v>
      </c>
      <c r="E477" s="3">
        <f t="shared" ref="E477:G490" si="394">E478+$D477</f>
        <v>345080</v>
      </c>
      <c r="F477" s="3">
        <f t="shared" si="394"/>
        <v>358870</v>
      </c>
      <c r="G477" s="3">
        <f t="shared" si="394"/>
        <v>372660</v>
      </c>
      <c r="H477" s="3" t="s">
        <v>9</v>
      </c>
      <c r="I477" s="3" t="s">
        <v>9</v>
      </c>
      <c r="J477" s="3">
        <f t="shared" ref="J477:X492" si="395">J478+$D477</f>
        <v>483600</v>
      </c>
      <c r="K477" s="3">
        <f t="shared" si="395"/>
        <v>497390</v>
      </c>
      <c r="L477" s="3">
        <f t="shared" si="395"/>
        <v>511180</v>
      </c>
      <c r="M477" s="3">
        <f t="shared" si="395"/>
        <v>621760</v>
      </c>
      <c r="N477" s="3">
        <f t="shared" si="395"/>
        <v>635550</v>
      </c>
      <c r="O477" s="3">
        <f t="shared" si="395"/>
        <v>649340</v>
      </c>
      <c r="P477" s="3">
        <f t="shared" si="395"/>
        <v>663130</v>
      </c>
      <c r="Q477" s="3">
        <f t="shared" si="395"/>
        <v>676920</v>
      </c>
      <c r="R477" s="3">
        <f t="shared" si="395"/>
        <v>690710</v>
      </c>
      <c r="S477" s="3">
        <f t="shared" si="395"/>
        <v>704500</v>
      </c>
      <c r="T477" s="3">
        <f t="shared" si="395"/>
        <v>718290</v>
      </c>
      <c r="U477" s="3">
        <f t="shared" si="395"/>
        <v>732080</v>
      </c>
      <c r="V477" s="3">
        <f t="shared" si="395"/>
        <v>745870</v>
      </c>
      <c r="W477" s="3">
        <f t="shared" si="395"/>
        <v>759660</v>
      </c>
      <c r="X477" s="3">
        <f t="shared" si="395"/>
        <v>773450</v>
      </c>
    </row>
    <row r="478" spans="1:24" s="9" customFormat="1" x14ac:dyDescent="0.15">
      <c r="A478" s="24" t="str">
        <f t="shared" si="392"/>
        <v>Himawari(Industrial Exhibition)</v>
      </c>
      <c r="B478" s="1">
        <v>2.0833333333336999E-2</v>
      </c>
      <c r="C478" s="10" t="str">
        <f t="shared" si="318"/>
        <v>Himawari(Industrial Exhibition)0.020833333333337</v>
      </c>
      <c r="D478" s="4">
        <f t="shared" si="393"/>
        <v>13790</v>
      </c>
      <c r="E478" s="3">
        <f t="shared" si="394"/>
        <v>331290</v>
      </c>
      <c r="F478" s="3">
        <f t="shared" si="394"/>
        <v>345080</v>
      </c>
      <c r="G478" s="3">
        <f t="shared" si="394"/>
        <v>358870</v>
      </c>
      <c r="H478" s="3" t="s">
        <v>9</v>
      </c>
      <c r="I478" s="3" t="s">
        <v>9</v>
      </c>
      <c r="J478" s="3">
        <f t="shared" si="395"/>
        <v>469810</v>
      </c>
      <c r="K478" s="3">
        <f t="shared" si="395"/>
        <v>483600</v>
      </c>
      <c r="L478" s="3">
        <f t="shared" si="395"/>
        <v>497390</v>
      </c>
      <c r="M478" s="3">
        <f t="shared" si="395"/>
        <v>607970</v>
      </c>
      <c r="N478" s="3">
        <f t="shared" si="395"/>
        <v>621760</v>
      </c>
      <c r="O478" s="3">
        <f t="shared" si="395"/>
        <v>635550</v>
      </c>
      <c r="P478" s="3">
        <f t="shared" si="395"/>
        <v>649340</v>
      </c>
      <c r="Q478" s="3">
        <f t="shared" si="395"/>
        <v>663130</v>
      </c>
      <c r="R478" s="3">
        <f t="shared" si="395"/>
        <v>676920</v>
      </c>
      <c r="S478" s="3">
        <f t="shared" si="395"/>
        <v>690710</v>
      </c>
      <c r="T478" s="3">
        <f t="shared" si="395"/>
        <v>704500</v>
      </c>
      <c r="U478" s="3">
        <f t="shared" si="395"/>
        <v>718290</v>
      </c>
      <c r="V478" s="3">
        <f t="shared" si="395"/>
        <v>732080</v>
      </c>
      <c r="W478" s="3">
        <f t="shared" si="395"/>
        <v>745870</v>
      </c>
      <c r="X478" s="3">
        <f t="shared" si="395"/>
        <v>759660</v>
      </c>
    </row>
    <row r="479" spans="1:24" s="9" customFormat="1" x14ac:dyDescent="0.15">
      <c r="A479" s="24" t="str">
        <f t="shared" si="392"/>
        <v>Himawari(Industrial Exhibition)</v>
      </c>
      <c r="B479" s="1">
        <v>4.1666666666670002E-2</v>
      </c>
      <c r="C479" s="10" t="str">
        <f t="shared" si="318"/>
        <v>Himawari(Industrial Exhibition)0.04166666666667</v>
      </c>
      <c r="D479" s="4">
        <f t="shared" si="393"/>
        <v>13790</v>
      </c>
      <c r="E479" s="3">
        <f t="shared" si="394"/>
        <v>317500</v>
      </c>
      <c r="F479" s="3">
        <f t="shared" si="394"/>
        <v>331290</v>
      </c>
      <c r="G479" s="3">
        <f t="shared" si="394"/>
        <v>345080</v>
      </c>
      <c r="H479" s="3" t="s">
        <v>9</v>
      </c>
      <c r="I479" s="3" t="s">
        <v>9</v>
      </c>
      <c r="J479" s="3">
        <f t="shared" si="395"/>
        <v>456020</v>
      </c>
      <c r="K479" s="3">
        <f t="shared" si="395"/>
        <v>469810</v>
      </c>
      <c r="L479" s="3">
        <f t="shared" si="395"/>
        <v>483600</v>
      </c>
      <c r="M479" s="3">
        <f t="shared" si="395"/>
        <v>594180</v>
      </c>
      <c r="N479" s="3">
        <f t="shared" si="395"/>
        <v>607970</v>
      </c>
      <c r="O479" s="3">
        <f t="shared" si="395"/>
        <v>621760</v>
      </c>
      <c r="P479" s="3">
        <f t="shared" si="395"/>
        <v>635550</v>
      </c>
      <c r="Q479" s="3">
        <f t="shared" si="395"/>
        <v>649340</v>
      </c>
      <c r="R479" s="3">
        <f t="shared" si="395"/>
        <v>663130</v>
      </c>
      <c r="S479" s="3">
        <f t="shared" si="395"/>
        <v>676920</v>
      </c>
      <c r="T479" s="3">
        <f t="shared" si="395"/>
        <v>690710</v>
      </c>
      <c r="U479" s="3">
        <f t="shared" si="395"/>
        <v>704500</v>
      </c>
      <c r="V479" s="3">
        <f t="shared" si="395"/>
        <v>718290</v>
      </c>
      <c r="W479" s="3">
        <f t="shared" si="395"/>
        <v>732080</v>
      </c>
      <c r="X479" s="3">
        <f t="shared" si="395"/>
        <v>745870</v>
      </c>
    </row>
    <row r="480" spans="1:24" s="9" customFormat="1" x14ac:dyDescent="0.15">
      <c r="A480" s="24" t="str">
        <f t="shared" si="392"/>
        <v>Himawari(Industrial Exhibition)</v>
      </c>
      <c r="B480" s="1">
        <v>6.2500000000002998E-2</v>
      </c>
      <c r="C480" s="10" t="str">
        <f t="shared" si="318"/>
        <v>Himawari(Industrial Exhibition)0.062500000000003</v>
      </c>
      <c r="D480" s="4">
        <f t="shared" si="393"/>
        <v>13790</v>
      </c>
      <c r="E480" s="3">
        <f t="shared" si="394"/>
        <v>303710</v>
      </c>
      <c r="F480" s="3">
        <f t="shared" si="394"/>
        <v>317500</v>
      </c>
      <c r="G480" s="3">
        <f t="shared" si="394"/>
        <v>331290</v>
      </c>
      <c r="H480" s="3" t="s">
        <v>9</v>
      </c>
      <c r="I480" s="3" t="s">
        <v>9</v>
      </c>
      <c r="J480" s="3">
        <f t="shared" si="395"/>
        <v>442230</v>
      </c>
      <c r="K480" s="3">
        <f t="shared" si="395"/>
        <v>456020</v>
      </c>
      <c r="L480" s="3">
        <f t="shared" si="395"/>
        <v>469810</v>
      </c>
      <c r="M480" s="3">
        <f t="shared" si="395"/>
        <v>580390</v>
      </c>
      <c r="N480" s="3">
        <f t="shared" si="395"/>
        <v>594180</v>
      </c>
      <c r="O480" s="3">
        <f t="shared" si="395"/>
        <v>607970</v>
      </c>
      <c r="P480" s="3">
        <f t="shared" si="395"/>
        <v>621760</v>
      </c>
      <c r="Q480" s="3">
        <f t="shared" si="395"/>
        <v>635550</v>
      </c>
      <c r="R480" s="3">
        <f t="shared" si="395"/>
        <v>649340</v>
      </c>
      <c r="S480" s="3">
        <f t="shared" si="395"/>
        <v>663130</v>
      </c>
      <c r="T480" s="3">
        <f t="shared" si="395"/>
        <v>676920</v>
      </c>
      <c r="U480" s="3">
        <f t="shared" si="395"/>
        <v>690710</v>
      </c>
      <c r="V480" s="3">
        <f t="shared" si="395"/>
        <v>704500</v>
      </c>
      <c r="W480" s="3">
        <f t="shared" si="395"/>
        <v>718290</v>
      </c>
      <c r="X480" s="3">
        <f t="shared" si="395"/>
        <v>732080</v>
      </c>
    </row>
    <row r="481" spans="1:24" s="9" customFormat="1" x14ac:dyDescent="0.15">
      <c r="A481" s="24" t="str">
        <f t="shared" si="392"/>
        <v>Himawari(Industrial Exhibition)</v>
      </c>
      <c r="B481" s="1">
        <v>8.3333333333335993E-2</v>
      </c>
      <c r="C481" s="10" t="str">
        <f t="shared" si="318"/>
        <v>Himawari(Industrial Exhibition)0.083333333333336</v>
      </c>
      <c r="D481" s="4">
        <f t="shared" si="393"/>
        <v>13790</v>
      </c>
      <c r="E481" s="3">
        <f t="shared" si="394"/>
        <v>289920</v>
      </c>
      <c r="F481" s="3">
        <f t="shared" si="394"/>
        <v>303710</v>
      </c>
      <c r="G481" s="3">
        <f t="shared" si="394"/>
        <v>317500</v>
      </c>
      <c r="H481" s="3" t="s">
        <v>9</v>
      </c>
      <c r="I481" s="3" t="s">
        <v>9</v>
      </c>
      <c r="J481" s="3">
        <f t="shared" si="395"/>
        <v>428440</v>
      </c>
      <c r="K481" s="3">
        <f t="shared" si="395"/>
        <v>442230</v>
      </c>
      <c r="L481" s="3">
        <f t="shared" si="395"/>
        <v>456020</v>
      </c>
      <c r="M481" s="3">
        <f t="shared" si="395"/>
        <v>566600</v>
      </c>
      <c r="N481" s="3">
        <f t="shared" si="395"/>
        <v>580390</v>
      </c>
      <c r="O481" s="3">
        <f t="shared" si="395"/>
        <v>594180</v>
      </c>
      <c r="P481" s="3">
        <f t="shared" si="395"/>
        <v>607970</v>
      </c>
      <c r="Q481" s="3">
        <f t="shared" si="395"/>
        <v>621760</v>
      </c>
      <c r="R481" s="3">
        <f t="shared" si="395"/>
        <v>635550</v>
      </c>
      <c r="S481" s="3">
        <f t="shared" si="395"/>
        <v>649340</v>
      </c>
      <c r="T481" s="3">
        <f t="shared" si="395"/>
        <v>663130</v>
      </c>
      <c r="U481" s="3">
        <f t="shared" si="395"/>
        <v>676920</v>
      </c>
      <c r="V481" s="3">
        <f t="shared" si="395"/>
        <v>690710</v>
      </c>
      <c r="W481" s="3">
        <f t="shared" si="395"/>
        <v>704500</v>
      </c>
      <c r="X481" s="3">
        <f t="shared" si="395"/>
        <v>718290</v>
      </c>
    </row>
    <row r="482" spans="1:24" s="9" customFormat="1" x14ac:dyDescent="0.15">
      <c r="A482" s="24" t="str">
        <f t="shared" si="392"/>
        <v>Himawari(Industrial Exhibition)</v>
      </c>
      <c r="B482" s="1">
        <v>0.104166666666669</v>
      </c>
      <c r="C482" s="10" t="str">
        <f t="shared" si="318"/>
        <v>Himawari(Industrial Exhibition)0.104166666666669</v>
      </c>
      <c r="D482" s="4">
        <f t="shared" si="393"/>
        <v>13790</v>
      </c>
      <c r="E482" s="3">
        <f t="shared" si="394"/>
        <v>276130</v>
      </c>
      <c r="F482" s="3">
        <f t="shared" si="394"/>
        <v>289920</v>
      </c>
      <c r="G482" s="3">
        <f t="shared" si="394"/>
        <v>303710</v>
      </c>
      <c r="H482" s="3" t="s">
        <v>9</v>
      </c>
      <c r="I482" s="3" t="s">
        <v>9</v>
      </c>
      <c r="J482" s="3">
        <f t="shared" si="395"/>
        <v>414650</v>
      </c>
      <c r="K482" s="3">
        <f t="shared" si="395"/>
        <v>428440</v>
      </c>
      <c r="L482" s="3">
        <f t="shared" si="395"/>
        <v>442230</v>
      </c>
      <c r="M482" s="3">
        <f t="shared" si="395"/>
        <v>552810</v>
      </c>
      <c r="N482" s="3">
        <f t="shared" si="395"/>
        <v>566600</v>
      </c>
      <c r="O482" s="3">
        <f t="shared" si="395"/>
        <v>580390</v>
      </c>
      <c r="P482" s="3">
        <f t="shared" si="395"/>
        <v>594180</v>
      </c>
      <c r="Q482" s="3">
        <f t="shared" si="395"/>
        <v>607970</v>
      </c>
      <c r="R482" s="3">
        <f t="shared" si="395"/>
        <v>621760</v>
      </c>
      <c r="S482" s="3">
        <f t="shared" si="395"/>
        <v>635550</v>
      </c>
      <c r="T482" s="3">
        <f t="shared" si="395"/>
        <v>649340</v>
      </c>
      <c r="U482" s="3">
        <f t="shared" si="395"/>
        <v>663130</v>
      </c>
      <c r="V482" s="3">
        <f t="shared" si="395"/>
        <v>676920</v>
      </c>
      <c r="W482" s="3">
        <f t="shared" si="395"/>
        <v>690710</v>
      </c>
      <c r="X482" s="3">
        <f t="shared" si="395"/>
        <v>704500</v>
      </c>
    </row>
    <row r="483" spans="1:24" s="9" customFormat="1" x14ac:dyDescent="0.15">
      <c r="A483" s="24" t="str">
        <f t="shared" si="392"/>
        <v>Himawari(Industrial Exhibition)</v>
      </c>
      <c r="B483" s="1">
        <v>0.125000000000002</v>
      </c>
      <c r="C483" s="10" t="str">
        <f t="shared" si="318"/>
        <v>Himawari(Industrial Exhibition)0.125000000000002</v>
      </c>
      <c r="D483" s="4">
        <f t="shared" si="393"/>
        <v>13790</v>
      </c>
      <c r="E483" s="3">
        <f t="shared" si="394"/>
        <v>262340</v>
      </c>
      <c r="F483" s="3">
        <f t="shared" si="394"/>
        <v>276130</v>
      </c>
      <c r="G483" s="3">
        <f t="shared" si="394"/>
        <v>289920</v>
      </c>
      <c r="H483" s="3" t="s">
        <v>9</v>
      </c>
      <c r="I483" s="3" t="s">
        <v>9</v>
      </c>
      <c r="J483" s="3">
        <f t="shared" si="395"/>
        <v>400860</v>
      </c>
      <c r="K483" s="3">
        <f t="shared" si="395"/>
        <v>414650</v>
      </c>
      <c r="L483" s="3">
        <f t="shared" si="395"/>
        <v>428440</v>
      </c>
      <c r="M483" s="3">
        <f t="shared" si="395"/>
        <v>539020</v>
      </c>
      <c r="N483" s="3">
        <f t="shared" si="395"/>
        <v>552810</v>
      </c>
      <c r="O483" s="3">
        <f t="shared" si="395"/>
        <v>566600</v>
      </c>
      <c r="P483" s="3">
        <f t="shared" si="395"/>
        <v>580390</v>
      </c>
      <c r="Q483" s="3">
        <f t="shared" si="395"/>
        <v>594180</v>
      </c>
      <c r="R483" s="3">
        <f t="shared" si="395"/>
        <v>607970</v>
      </c>
      <c r="S483" s="3">
        <f t="shared" si="395"/>
        <v>621760</v>
      </c>
      <c r="T483" s="3">
        <f t="shared" si="395"/>
        <v>635550</v>
      </c>
      <c r="U483" s="3">
        <f t="shared" si="395"/>
        <v>649340</v>
      </c>
      <c r="V483" s="3">
        <f t="shared" si="395"/>
        <v>663130</v>
      </c>
      <c r="W483" s="3">
        <f t="shared" si="395"/>
        <v>676920</v>
      </c>
      <c r="X483" s="3">
        <f t="shared" si="395"/>
        <v>690710</v>
      </c>
    </row>
    <row r="484" spans="1:24" s="9" customFormat="1" x14ac:dyDescent="0.15">
      <c r="A484" s="24" t="str">
        <f t="shared" si="392"/>
        <v>Himawari(Industrial Exhibition)</v>
      </c>
      <c r="B484" s="1">
        <v>0.14583333333333501</v>
      </c>
      <c r="C484" s="10" t="str">
        <f t="shared" si="318"/>
        <v>Himawari(Industrial Exhibition)0.145833333333335</v>
      </c>
      <c r="D484" s="4">
        <f t="shared" si="393"/>
        <v>13790</v>
      </c>
      <c r="E484" s="3">
        <f t="shared" si="394"/>
        <v>248550</v>
      </c>
      <c r="F484" s="3">
        <f t="shared" si="394"/>
        <v>262340</v>
      </c>
      <c r="G484" s="3">
        <f t="shared" si="394"/>
        <v>276130</v>
      </c>
      <c r="H484" s="3" t="s">
        <v>9</v>
      </c>
      <c r="I484" s="3" t="s">
        <v>9</v>
      </c>
      <c r="J484" s="3">
        <f t="shared" si="395"/>
        <v>387070</v>
      </c>
      <c r="K484" s="3">
        <f t="shared" si="395"/>
        <v>400860</v>
      </c>
      <c r="L484" s="3">
        <f t="shared" si="395"/>
        <v>414650</v>
      </c>
      <c r="M484" s="3">
        <f t="shared" si="395"/>
        <v>525230</v>
      </c>
      <c r="N484" s="3">
        <f t="shared" si="395"/>
        <v>539020</v>
      </c>
      <c r="O484" s="3">
        <f t="shared" si="395"/>
        <v>552810</v>
      </c>
      <c r="P484" s="3">
        <f t="shared" si="395"/>
        <v>566600</v>
      </c>
      <c r="Q484" s="3">
        <f t="shared" si="395"/>
        <v>580390</v>
      </c>
      <c r="R484" s="3">
        <f t="shared" si="395"/>
        <v>594180</v>
      </c>
      <c r="S484" s="3">
        <f t="shared" si="395"/>
        <v>607970</v>
      </c>
      <c r="T484" s="3">
        <f t="shared" si="395"/>
        <v>621760</v>
      </c>
      <c r="U484" s="3">
        <f t="shared" si="395"/>
        <v>635550</v>
      </c>
      <c r="V484" s="3">
        <f t="shared" si="395"/>
        <v>649340</v>
      </c>
      <c r="W484" s="3">
        <f t="shared" si="395"/>
        <v>663130</v>
      </c>
      <c r="X484" s="3">
        <f t="shared" si="395"/>
        <v>676920</v>
      </c>
    </row>
    <row r="485" spans="1:24" s="9" customFormat="1" x14ac:dyDescent="0.15">
      <c r="A485" s="24" t="str">
        <f t="shared" si="392"/>
        <v>Himawari(Industrial Exhibition)</v>
      </c>
      <c r="B485" s="1">
        <v>0.16666666666666799</v>
      </c>
      <c r="C485" s="10" t="str">
        <f t="shared" si="318"/>
        <v>Himawari(Industrial Exhibition)0.166666666666668</v>
      </c>
      <c r="D485" s="4">
        <f t="shared" si="393"/>
        <v>13790</v>
      </c>
      <c r="E485" s="3">
        <f t="shared" si="394"/>
        <v>234760</v>
      </c>
      <c r="F485" s="3">
        <f t="shared" si="394"/>
        <v>248550</v>
      </c>
      <c r="G485" s="3">
        <f t="shared" si="394"/>
        <v>262340</v>
      </c>
      <c r="H485" s="3" t="s">
        <v>9</v>
      </c>
      <c r="I485" s="3" t="s">
        <v>9</v>
      </c>
      <c r="J485" s="3">
        <f t="shared" si="395"/>
        <v>373280</v>
      </c>
      <c r="K485" s="3">
        <f t="shared" si="395"/>
        <v>387070</v>
      </c>
      <c r="L485" s="3">
        <f t="shared" si="395"/>
        <v>400860</v>
      </c>
      <c r="M485" s="3">
        <f t="shared" si="395"/>
        <v>511440</v>
      </c>
      <c r="N485" s="3">
        <f t="shared" si="395"/>
        <v>525230</v>
      </c>
      <c r="O485" s="3">
        <f t="shared" si="395"/>
        <v>539020</v>
      </c>
      <c r="P485" s="3">
        <f t="shared" si="395"/>
        <v>552810</v>
      </c>
      <c r="Q485" s="3">
        <f t="shared" si="395"/>
        <v>566600</v>
      </c>
      <c r="R485" s="3">
        <f t="shared" si="395"/>
        <v>580390</v>
      </c>
      <c r="S485" s="3">
        <f t="shared" si="395"/>
        <v>594180</v>
      </c>
      <c r="T485" s="3">
        <f t="shared" si="395"/>
        <v>607970</v>
      </c>
      <c r="U485" s="3">
        <f t="shared" si="395"/>
        <v>621760</v>
      </c>
      <c r="V485" s="3">
        <f t="shared" si="395"/>
        <v>635550</v>
      </c>
      <c r="W485" s="3">
        <f t="shared" si="395"/>
        <v>649340</v>
      </c>
      <c r="X485" s="3">
        <f t="shared" si="395"/>
        <v>663130</v>
      </c>
    </row>
    <row r="486" spans="1:24" s="9" customFormat="1" x14ac:dyDescent="0.15">
      <c r="A486" s="24" t="str">
        <f t="shared" si="392"/>
        <v>Himawari(Industrial Exhibition)</v>
      </c>
      <c r="B486" s="1">
        <v>0.187500000000001</v>
      </c>
      <c r="C486" s="10" t="str">
        <f t="shared" si="318"/>
        <v>Himawari(Industrial Exhibition)0.187500000000001</v>
      </c>
      <c r="D486" s="4">
        <f t="shared" si="393"/>
        <v>13790</v>
      </c>
      <c r="E486" s="3">
        <f t="shared" si="394"/>
        <v>220970</v>
      </c>
      <c r="F486" s="3">
        <f t="shared" si="394"/>
        <v>234760</v>
      </c>
      <c r="G486" s="3">
        <f t="shared" si="394"/>
        <v>248550</v>
      </c>
      <c r="H486" s="3" t="s">
        <v>9</v>
      </c>
      <c r="I486" s="3" t="s">
        <v>9</v>
      </c>
      <c r="J486" s="3">
        <f t="shared" si="395"/>
        <v>359490</v>
      </c>
      <c r="K486" s="3">
        <f t="shared" si="395"/>
        <v>373280</v>
      </c>
      <c r="L486" s="3">
        <f t="shared" si="395"/>
        <v>387070</v>
      </c>
      <c r="M486" s="3">
        <f t="shared" si="395"/>
        <v>497650</v>
      </c>
      <c r="N486" s="3">
        <f t="shared" si="395"/>
        <v>511440</v>
      </c>
      <c r="O486" s="3">
        <f t="shared" si="395"/>
        <v>525230</v>
      </c>
      <c r="P486" s="3">
        <f t="shared" si="395"/>
        <v>539020</v>
      </c>
      <c r="Q486" s="3">
        <f t="shared" si="395"/>
        <v>552810</v>
      </c>
      <c r="R486" s="3">
        <f t="shared" si="395"/>
        <v>566600</v>
      </c>
      <c r="S486" s="3">
        <f t="shared" si="395"/>
        <v>580390</v>
      </c>
      <c r="T486" s="3">
        <f t="shared" si="395"/>
        <v>594180</v>
      </c>
      <c r="U486" s="3">
        <f t="shared" si="395"/>
        <v>607970</v>
      </c>
      <c r="V486" s="3">
        <f t="shared" si="395"/>
        <v>621760</v>
      </c>
      <c r="W486" s="3">
        <f t="shared" si="395"/>
        <v>635550</v>
      </c>
      <c r="X486" s="3">
        <f t="shared" si="395"/>
        <v>649340</v>
      </c>
    </row>
    <row r="487" spans="1:24" s="9" customFormat="1" x14ac:dyDescent="0.15">
      <c r="A487" s="24" t="str">
        <f t="shared" si="392"/>
        <v>Himawari(Industrial Exhibition)</v>
      </c>
      <c r="B487" s="1">
        <v>0.20833333333333401</v>
      </c>
      <c r="C487" s="10" t="str">
        <f t="shared" si="318"/>
        <v>Himawari(Industrial Exhibition)0.208333333333334</v>
      </c>
      <c r="D487" s="4">
        <f t="shared" si="393"/>
        <v>13790</v>
      </c>
      <c r="E487" s="3">
        <f t="shared" si="394"/>
        <v>207180</v>
      </c>
      <c r="F487" s="3">
        <f t="shared" si="394"/>
        <v>220970</v>
      </c>
      <c r="G487" s="3">
        <f t="shared" si="394"/>
        <v>234760</v>
      </c>
      <c r="H487" s="3" t="s">
        <v>9</v>
      </c>
      <c r="I487" s="3" t="s">
        <v>9</v>
      </c>
      <c r="J487" s="3">
        <f t="shared" si="395"/>
        <v>345700</v>
      </c>
      <c r="K487" s="3">
        <f t="shared" si="395"/>
        <v>359490</v>
      </c>
      <c r="L487" s="3">
        <f t="shared" si="395"/>
        <v>373280</v>
      </c>
      <c r="M487" s="3">
        <f t="shared" si="395"/>
        <v>483860</v>
      </c>
      <c r="N487" s="3">
        <f>N488+$D487</f>
        <v>497650</v>
      </c>
      <c r="O487" s="3">
        <f t="shared" si="395"/>
        <v>511440</v>
      </c>
      <c r="P487" s="3">
        <f t="shared" si="395"/>
        <v>525230</v>
      </c>
      <c r="Q487" s="3">
        <f t="shared" si="395"/>
        <v>539020</v>
      </c>
      <c r="R487" s="3">
        <f t="shared" si="395"/>
        <v>552810</v>
      </c>
      <c r="S487" s="3">
        <f t="shared" si="395"/>
        <v>566600</v>
      </c>
      <c r="T487" s="3">
        <f t="shared" si="395"/>
        <v>580390</v>
      </c>
      <c r="U487" s="3">
        <f t="shared" si="395"/>
        <v>594180</v>
      </c>
      <c r="V487" s="3">
        <f t="shared" si="395"/>
        <v>607970</v>
      </c>
      <c r="W487" s="3">
        <f t="shared" si="395"/>
        <v>621760</v>
      </c>
      <c r="X487" s="3">
        <f t="shared" si="395"/>
        <v>635550</v>
      </c>
    </row>
    <row r="488" spans="1:24" s="9" customFormat="1" x14ac:dyDescent="0.15">
      <c r="A488" s="24" t="str">
        <f>A489</f>
        <v>Himawari(Industrial Exhibition)</v>
      </c>
      <c r="B488" s="1">
        <v>0.22916666666666699</v>
      </c>
      <c r="C488" s="10" t="str">
        <f t="shared" si="318"/>
        <v>Himawari(Industrial Exhibition)0.229166666666667</v>
      </c>
      <c r="D488" s="4">
        <f t="shared" si="393"/>
        <v>13790</v>
      </c>
      <c r="E488" s="3">
        <f t="shared" si="394"/>
        <v>193390</v>
      </c>
      <c r="F488" s="3">
        <f t="shared" si="394"/>
        <v>207180</v>
      </c>
      <c r="G488" s="3">
        <f t="shared" si="394"/>
        <v>220970</v>
      </c>
      <c r="H488" s="3" t="s">
        <v>9</v>
      </c>
      <c r="I488" s="3" t="s">
        <v>9</v>
      </c>
      <c r="J488" s="3">
        <f t="shared" si="395"/>
        <v>331910</v>
      </c>
      <c r="K488" s="3">
        <f t="shared" si="395"/>
        <v>345700</v>
      </c>
      <c r="L488" s="3">
        <f t="shared" si="395"/>
        <v>359490</v>
      </c>
      <c r="M488" s="3">
        <f t="shared" si="395"/>
        <v>470070</v>
      </c>
      <c r="N488" s="3">
        <f t="shared" si="395"/>
        <v>483860</v>
      </c>
      <c r="O488" s="3">
        <f t="shared" si="395"/>
        <v>497650</v>
      </c>
      <c r="P488" s="3">
        <f t="shared" si="395"/>
        <v>511440</v>
      </c>
      <c r="Q488" s="3">
        <f t="shared" si="395"/>
        <v>525230</v>
      </c>
      <c r="R488" s="3">
        <f t="shared" si="395"/>
        <v>539020</v>
      </c>
      <c r="S488" s="3">
        <f t="shared" si="395"/>
        <v>552810</v>
      </c>
      <c r="T488" s="3">
        <f t="shared" si="395"/>
        <v>566600</v>
      </c>
      <c r="U488" s="3">
        <f t="shared" si="395"/>
        <v>580390</v>
      </c>
      <c r="V488" s="3">
        <f t="shared" si="395"/>
        <v>594180</v>
      </c>
      <c r="W488" s="3">
        <f t="shared" si="395"/>
        <v>607970</v>
      </c>
      <c r="X488" s="3">
        <f t="shared" si="395"/>
        <v>621760</v>
      </c>
    </row>
    <row r="489" spans="1:24" s="9" customFormat="1" x14ac:dyDescent="0.15">
      <c r="A489" s="23" t="s">
        <v>310</v>
      </c>
      <c r="B489" s="1">
        <v>0.25</v>
      </c>
      <c r="C489" s="10" t="str">
        <f t="shared" si="318"/>
        <v>Himawari(Industrial Exhibition)0.25</v>
      </c>
      <c r="D489" s="4">
        <f>D491</f>
        <v>13790</v>
      </c>
      <c r="E489" s="3">
        <f>E490+$D489</f>
        <v>179600</v>
      </c>
      <c r="F489" s="3">
        <f t="shared" si="394"/>
        <v>193390</v>
      </c>
      <c r="G489" s="3">
        <f t="shared" si="394"/>
        <v>207180</v>
      </c>
      <c r="H489" s="3" t="s">
        <v>9</v>
      </c>
      <c r="I489" s="3" t="s">
        <v>9</v>
      </c>
      <c r="J489" s="3">
        <f t="shared" si="395"/>
        <v>318120</v>
      </c>
      <c r="K489" s="3">
        <f>K490+$D489</f>
        <v>331910</v>
      </c>
      <c r="L489" s="3">
        <f>L490+$D489</f>
        <v>345700</v>
      </c>
      <c r="M489" s="3">
        <f>M490+$D489</f>
        <v>456280</v>
      </c>
      <c r="N489" s="3">
        <f>N490+$D489</f>
        <v>470070</v>
      </c>
      <c r="O489" s="3">
        <f t="shared" si="395"/>
        <v>483860</v>
      </c>
      <c r="P489" s="3">
        <f t="shared" si="395"/>
        <v>497650</v>
      </c>
      <c r="Q489" s="3">
        <f t="shared" si="395"/>
        <v>511440</v>
      </c>
      <c r="R489" s="3">
        <f t="shared" si="395"/>
        <v>525230</v>
      </c>
      <c r="S489" s="3">
        <f t="shared" si="395"/>
        <v>539020</v>
      </c>
      <c r="T489" s="3">
        <f t="shared" si="395"/>
        <v>552810</v>
      </c>
      <c r="U489" s="3">
        <f t="shared" si="395"/>
        <v>566600</v>
      </c>
      <c r="V489" s="3">
        <f t="shared" si="395"/>
        <v>580390</v>
      </c>
      <c r="W489" s="3">
        <f t="shared" si="395"/>
        <v>594180</v>
      </c>
      <c r="X489" s="3">
        <f t="shared" si="395"/>
        <v>607970</v>
      </c>
    </row>
    <row r="490" spans="1:24" s="9" customFormat="1" x14ac:dyDescent="0.15">
      <c r="A490" s="24" t="str">
        <f t="shared" ref="A490" si="396">A489</f>
        <v>Himawari(Industrial Exhibition)</v>
      </c>
      <c r="B490" s="1">
        <v>0.27083333333333298</v>
      </c>
      <c r="C490" s="10" t="str">
        <f t="shared" si="318"/>
        <v>Himawari(Industrial Exhibition)0.270833333333333</v>
      </c>
      <c r="D490" s="4">
        <f>D491</f>
        <v>13790</v>
      </c>
      <c r="E490" s="3">
        <f t="shared" ref="E490" si="397">E491+$D490</f>
        <v>165810</v>
      </c>
      <c r="F490" s="3">
        <f t="shared" si="394"/>
        <v>179600</v>
      </c>
      <c r="G490" s="3">
        <f t="shared" si="394"/>
        <v>193390</v>
      </c>
      <c r="H490" s="3" t="s">
        <v>9</v>
      </c>
      <c r="I490" s="3" t="s">
        <v>9</v>
      </c>
      <c r="J490" s="3">
        <f t="shared" si="395"/>
        <v>304330</v>
      </c>
      <c r="K490" s="3">
        <f t="shared" si="395"/>
        <v>318120</v>
      </c>
      <c r="L490" s="3">
        <f t="shared" si="395"/>
        <v>331910</v>
      </c>
      <c r="M490" s="3">
        <f t="shared" si="395"/>
        <v>442490</v>
      </c>
      <c r="N490" s="3">
        <f t="shared" si="395"/>
        <v>456280</v>
      </c>
      <c r="O490" s="3">
        <f t="shared" si="395"/>
        <v>470070</v>
      </c>
      <c r="P490" s="3">
        <f t="shared" si="395"/>
        <v>483860</v>
      </c>
      <c r="Q490" s="3">
        <f t="shared" si="395"/>
        <v>497650</v>
      </c>
      <c r="R490" s="3">
        <f t="shared" si="395"/>
        <v>511440</v>
      </c>
      <c r="S490" s="3">
        <f t="shared" si="395"/>
        <v>525230</v>
      </c>
      <c r="T490" s="3">
        <f t="shared" si="395"/>
        <v>539020</v>
      </c>
      <c r="U490" s="3">
        <f t="shared" si="395"/>
        <v>552810</v>
      </c>
      <c r="V490" s="3">
        <f t="shared" si="395"/>
        <v>566600</v>
      </c>
      <c r="W490" s="3">
        <f t="shared" si="395"/>
        <v>580390</v>
      </c>
      <c r="X490" s="3">
        <f t="shared" si="395"/>
        <v>594180</v>
      </c>
    </row>
    <row r="491" spans="1:24" x14ac:dyDescent="0.15">
      <c r="A491" s="24" t="str">
        <f>A490</f>
        <v>Himawari(Industrial Exhibition)</v>
      </c>
      <c r="B491" s="1">
        <v>0.29166666666666669</v>
      </c>
      <c r="C491" s="10" t="str">
        <f t="shared" si="318"/>
        <v>Himawari(Industrial Exhibition)0.291666666666667</v>
      </c>
      <c r="D491" s="2">
        <v>13790</v>
      </c>
      <c r="E491" s="3">
        <f>E492+$D491</f>
        <v>152020</v>
      </c>
      <c r="F491" s="3">
        <f>F492+$D491</f>
        <v>165810</v>
      </c>
      <c r="G491" s="3">
        <f>G492+$D491</f>
        <v>179600</v>
      </c>
      <c r="H491" s="3" t="s">
        <v>9</v>
      </c>
      <c r="I491" s="3" t="s">
        <v>9</v>
      </c>
      <c r="J491" s="3">
        <f>J492+$D491</f>
        <v>290540</v>
      </c>
      <c r="K491" s="3">
        <f t="shared" si="395"/>
        <v>304330</v>
      </c>
      <c r="L491" s="3">
        <f t="shared" si="395"/>
        <v>318120</v>
      </c>
      <c r="M491" s="3">
        <f t="shared" si="395"/>
        <v>428700</v>
      </c>
      <c r="N491" s="3">
        <f>N492+$D491</f>
        <v>442490</v>
      </c>
      <c r="O491" s="3">
        <f t="shared" si="395"/>
        <v>456280</v>
      </c>
      <c r="P491" s="3">
        <f t="shared" si="395"/>
        <v>470070</v>
      </c>
      <c r="Q491" s="3">
        <f t="shared" si="395"/>
        <v>483860</v>
      </c>
      <c r="R491" s="3">
        <f t="shared" si="395"/>
        <v>497650</v>
      </c>
      <c r="S491" s="3">
        <f t="shared" si="395"/>
        <v>511440</v>
      </c>
      <c r="T491" s="3">
        <f t="shared" si="395"/>
        <v>525230</v>
      </c>
      <c r="U491" s="3">
        <f t="shared" si="395"/>
        <v>539020</v>
      </c>
      <c r="V491" s="3">
        <f t="shared" si="395"/>
        <v>552810</v>
      </c>
      <c r="W491" s="3">
        <f t="shared" si="395"/>
        <v>566600</v>
      </c>
      <c r="X491" s="3">
        <f t="shared" si="395"/>
        <v>580390</v>
      </c>
    </row>
    <row r="492" spans="1:24" x14ac:dyDescent="0.15">
      <c r="A492" s="24" t="str">
        <f>A491</f>
        <v>Himawari(Industrial Exhibition)</v>
      </c>
      <c r="B492" s="1">
        <v>0.3125</v>
      </c>
      <c r="C492" s="10" t="str">
        <f t="shared" si="318"/>
        <v>Himawari(Industrial Exhibition)0.3125</v>
      </c>
      <c r="D492" s="4">
        <f>D491</f>
        <v>13790</v>
      </c>
      <c r="E492" s="3">
        <f>E493+$D492</f>
        <v>138230</v>
      </c>
      <c r="F492" s="3">
        <f t="shared" ref="F492:G494" si="398">F493+$D492</f>
        <v>152020</v>
      </c>
      <c r="G492" s="3">
        <f t="shared" si="398"/>
        <v>165810</v>
      </c>
      <c r="H492" s="3" t="s">
        <v>9</v>
      </c>
      <c r="I492" s="3" t="s">
        <v>9</v>
      </c>
      <c r="J492" s="3">
        <f t="shared" ref="J492:J494" si="399">J493+$D492</f>
        <v>276750</v>
      </c>
      <c r="K492" s="3">
        <f>K493+$D492</f>
        <v>290540</v>
      </c>
      <c r="L492" s="3">
        <f>L493+$D492</f>
        <v>304330</v>
      </c>
      <c r="M492" s="3">
        <f>M493+$D492</f>
        <v>414910</v>
      </c>
      <c r="N492" s="3">
        <f>N493+$D492</f>
        <v>428700</v>
      </c>
      <c r="O492" s="3">
        <f t="shared" si="395"/>
        <v>442490</v>
      </c>
      <c r="P492" s="3">
        <f t="shared" si="395"/>
        <v>456280</v>
      </c>
      <c r="Q492" s="3">
        <f t="shared" si="395"/>
        <v>470070</v>
      </c>
      <c r="R492" s="3">
        <f t="shared" si="395"/>
        <v>483860</v>
      </c>
      <c r="S492" s="3">
        <f t="shared" si="395"/>
        <v>497650</v>
      </c>
      <c r="T492" s="3">
        <f t="shared" si="395"/>
        <v>511440</v>
      </c>
      <c r="U492" s="3">
        <f t="shared" si="395"/>
        <v>525230</v>
      </c>
      <c r="V492" s="3">
        <f t="shared" si="395"/>
        <v>539020</v>
      </c>
      <c r="W492" s="3">
        <f t="shared" si="395"/>
        <v>552810</v>
      </c>
      <c r="X492" s="3">
        <f t="shared" si="395"/>
        <v>566600</v>
      </c>
    </row>
    <row r="493" spans="1:24" x14ac:dyDescent="0.15">
      <c r="A493" s="24" t="str">
        <f>A492</f>
        <v>Himawari(Industrial Exhibition)</v>
      </c>
      <c r="B493" s="1">
        <v>0.33333333333333298</v>
      </c>
      <c r="C493" s="10" t="str">
        <f t="shared" si="318"/>
        <v>Himawari(Industrial Exhibition)0.333333333333333</v>
      </c>
      <c r="D493" s="2">
        <v>10280</v>
      </c>
      <c r="E493" s="3">
        <f>E494+$D493</f>
        <v>124440</v>
      </c>
      <c r="F493" s="3">
        <f>F494+$D493</f>
        <v>138230</v>
      </c>
      <c r="G493" s="3">
        <f t="shared" si="398"/>
        <v>152020</v>
      </c>
      <c r="H493" s="3" t="s">
        <v>9</v>
      </c>
      <c r="I493" s="3" t="s">
        <v>9</v>
      </c>
      <c r="J493" s="3">
        <f>J494+$D493</f>
        <v>262960</v>
      </c>
      <c r="K493" s="3">
        <f>K494+$D493</f>
        <v>276750</v>
      </c>
      <c r="L493" s="3">
        <f>L494+$D493</f>
        <v>290540</v>
      </c>
      <c r="M493" s="3">
        <f t="shared" ref="M493:X494" si="400">M494+$D493</f>
        <v>401120</v>
      </c>
      <c r="N493" s="3">
        <f>N494+$D493</f>
        <v>414910</v>
      </c>
      <c r="O493" s="3">
        <f t="shared" ref="O493:X493" si="401">O494+$D493</f>
        <v>428700</v>
      </c>
      <c r="P493" s="3">
        <f t="shared" si="401"/>
        <v>442490</v>
      </c>
      <c r="Q493" s="3">
        <f t="shared" si="401"/>
        <v>456280</v>
      </c>
      <c r="R493" s="3">
        <f t="shared" si="401"/>
        <v>470070</v>
      </c>
      <c r="S493" s="3">
        <f t="shared" si="401"/>
        <v>483860</v>
      </c>
      <c r="T493" s="3">
        <f t="shared" si="401"/>
        <v>497650</v>
      </c>
      <c r="U493" s="3">
        <f t="shared" si="401"/>
        <v>511440</v>
      </c>
      <c r="V493" s="3">
        <f t="shared" si="401"/>
        <v>525230</v>
      </c>
      <c r="W493" s="3">
        <f t="shared" si="401"/>
        <v>539020</v>
      </c>
      <c r="X493" s="3">
        <f t="shared" si="401"/>
        <v>552810</v>
      </c>
    </row>
    <row r="494" spans="1:24" x14ac:dyDescent="0.15">
      <c r="A494" s="24" t="str">
        <f t="shared" ref="A494:A501" si="402">A493</f>
        <v>Himawari(Industrial Exhibition)</v>
      </c>
      <c r="B494" s="1">
        <v>0.35416666666666702</v>
      </c>
      <c r="C494" s="10" t="str">
        <f t="shared" si="318"/>
        <v>Himawari(Industrial Exhibition)0.354166666666667</v>
      </c>
      <c r="D494" s="4">
        <f>D493</f>
        <v>10280</v>
      </c>
      <c r="E494" s="3">
        <f>E495+$D494</f>
        <v>114160</v>
      </c>
      <c r="F494" s="3">
        <f>F495+$D494</f>
        <v>127950</v>
      </c>
      <c r="G494" s="3">
        <f t="shared" si="398"/>
        <v>141740</v>
      </c>
      <c r="H494" s="3" t="s">
        <v>9</v>
      </c>
      <c r="I494" s="3" t="s">
        <v>9</v>
      </c>
      <c r="J494" s="3">
        <f t="shared" si="399"/>
        <v>252680</v>
      </c>
      <c r="K494" s="3">
        <f>K495+$D494</f>
        <v>266470</v>
      </c>
      <c r="L494" s="3">
        <f>L495+$D494</f>
        <v>280260</v>
      </c>
      <c r="M494" s="3">
        <f t="shared" si="400"/>
        <v>390840</v>
      </c>
      <c r="N494" s="3">
        <f t="shared" si="400"/>
        <v>404630</v>
      </c>
      <c r="O494" s="3">
        <f t="shared" si="400"/>
        <v>418420</v>
      </c>
      <c r="P494" s="3">
        <f t="shared" si="400"/>
        <v>432210</v>
      </c>
      <c r="Q494" s="3">
        <f t="shared" si="400"/>
        <v>446000</v>
      </c>
      <c r="R494" s="3">
        <f t="shared" si="400"/>
        <v>459790</v>
      </c>
      <c r="S494" s="3">
        <f t="shared" si="400"/>
        <v>473580</v>
      </c>
      <c r="T494" s="3">
        <f t="shared" si="400"/>
        <v>487370</v>
      </c>
      <c r="U494" s="3">
        <f t="shared" si="400"/>
        <v>501160</v>
      </c>
      <c r="V494" s="3">
        <f t="shared" si="400"/>
        <v>514950</v>
      </c>
      <c r="W494" s="3">
        <f t="shared" si="400"/>
        <v>528740</v>
      </c>
      <c r="X494" s="3">
        <f t="shared" si="400"/>
        <v>542530</v>
      </c>
    </row>
    <row r="495" spans="1:24" x14ac:dyDescent="0.15">
      <c r="A495" s="24" t="str">
        <f t="shared" si="402"/>
        <v>Himawari(Industrial Exhibition)</v>
      </c>
      <c r="B495" s="1">
        <v>0.375</v>
      </c>
      <c r="C495" s="10" t="str">
        <f t="shared" si="318"/>
        <v>Himawari(Industrial Exhibition)0.375</v>
      </c>
      <c r="D495" s="2">
        <v>0</v>
      </c>
      <c r="E495" s="2">
        <v>103880</v>
      </c>
      <c r="F495" s="3">
        <f>E495+$D496</f>
        <v>117670</v>
      </c>
      <c r="G495" s="3">
        <f>F495+$D496</f>
        <v>131460</v>
      </c>
      <c r="H495" s="3" t="s">
        <v>9</v>
      </c>
      <c r="I495" s="3" t="s">
        <v>9</v>
      </c>
      <c r="J495" s="2">
        <v>242400</v>
      </c>
      <c r="K495" s="25">
        <f>J495+$D499</f>
        <v>256190</v>
      </c>
      <c r="L495" s="25">
        <f>K495+$D499</f>
        <v>269980</v>
      </c>
      <c r="M495" s="2">
        <v>380560</v>
      </c>
      <c r="N495" s="25">
        <f>M495+$D499</f>
        <v>394350</v>
      </c>
      <c r="O495" s="25">
        <f>N495+$D499</f>
        <v>408140</v>
      </c>
      <c r="P495" s="25">
        <f>O495+$D499</f>
        <v>421930</v>
      </c>
      <c r="Q495" s="25">
        <f t="shared" ref="Q495:V495" si="403">P495+$D499</f>
        <v>435720</v>
      </c>
      <c r="R495" s="25">
        <f t="shared" si="403"/>
        <v>449510</v>
      </c>
      <c r="S495" s="25">
        <f t="shared" si="403"/>
        <v>463300</v>
      </c>
      <c r="T495" s="25">
        <f t="shared" si="403"/>
        <v>477090</v>
      </c>
      <c r="U495" s="25">
        <f t="shared" si="403"/>
        <v>490880</v>
      </c>
      <c r="V495" s="25">
        <f t="shared" si="403"/>
        <v>504670</v>
      </c>
      <c r="W495" s="25">
        <f>V495+$D499</f>
        <v>518460</v>
      </c>
      <c r="X495" s="25">
        <f t="shared" ref="X495" si="404">W495+$D499</f>
        <v>532250</v>
      </c>
    </row>
    <row r="496" spans="1:24" x14ac:dyDescent="0.15">
      <c r="A496" s="24" t="str">
        <f t="shared" si="402"/>
        <v>Himawari(Industrial Exhibition)</v>
      </c>
      <c r="B496" s="1">
        <v>0.5</v>
      </c>
      <c r="C496" s="10" t="str">
        <f t="shared" si="318"/>
        <v>Himawari(Industrial Exhibition)0.5</v>
      </c>
      <c r="D496" s="2">
        <v>13790</v>
      </c>
      <c r="E496" s="3" t="s">
        <v>9</v>
      </c>
      <c r="F496" s="3" t="s">
        <v>9</v>
      </c>
      <c r="G496" s="3" t="s">
        <v>9</v>
      </c>
      <c r="H496" s="3" t="s">
        <v>9</v>
      </c>
      <c r="I496" s="3" t="s">
        <v>9</v>
      </c>
      <c r="J496" s="3">
        <f>J497+$D496</f>
        <v>166100</v>
      </c>
      <c r="K496" s="3">
        <f t="shared" ref="K496:X497" si="405">K497+$D496</f>
        <v>179890</v>
      </c>
      <c r="L496" s="3">
        <f t="shared" si="405"/>
        <v>193680</v>
      </c>
      <c r="M496" s="3">
        <f t="shared" si="405"/>
        <v>304260</v>
      </c>
      <c r="N496" s="3">
        <f t="shared" si="405"/>
        <v>318050</v>
      </c>
      <c r="O496" s="3">
        <f t="shared" si="405"/>
        <v>331840</v>
      </c>
      <c r="P496" s="3">
        <f t="shared" si="405"/>
        <v>345630</v>
      </c>
      <c r="Q496" s="3">
        <f t="shared" si="405"/>
        <v>359420</v>
      </c>
      <c r="R496" s="3">
        <f t="shared" si="405"/>
        <v>373210</v>
      </c>
      <c r="S496" s="3">
        <f t="shared" si="405"/>
        <v>387000</v>
      </c>
      <c r="T496" s="3">
        <f t="shared" si="405"/>
        <v>400790</v>
      </c>
      <c r="U496" s="3">
        <f t="shared" si="405"/>
        <v>414580</v>
      </c>
      <c r="V496" s="3">
        <f t="shared" si="405"/>
        <v>428370</v>
      </c>
      <c r="W496" s="3">
        <f t="shared" si="405"/>
        <v>442160</v>
      </c>
      <c r="X496" s="3">
        <f t="shared" si="405"/>
        <v>455950</v>
      </c>
    </row>
    <row r="497" spans="1:24" x14ac:dyDescent="0.15">
      <c r="A497" s="24" t="str">
        <f t="shared" si="402"/>
        <v>Himawari(Industrial Exhibition)</v>
      </c>
      <c r="B497" s="1">
        <v>0.52083333333333304</v>
      </c>
      <c r="C497" s="10" t="str">
        <f t="shared" si="318"/>
        <v>Himawari(Industrial Exhibition)0.520833333333333</v>
      </c>
      <c r="D497" s="4">
        <f>D496</f>
        <v>13790</v>
      </c>
      <c r="E497" s="3" t="s">
        <v>9</v>
      </c>
      <c r="F497" s="3" t="s">
        <v>9</v>
      </c>
      <c r="G497" s="3" t="s">
        <v>9</v>
      </c>
      <c r="H497" s="3" t="s">
        <v>9</v>
      </c>
      <c r="I497" s="3" t="s">
        <v>9</v>
      </c>
      <c r="J497" s="3">
        <f>J498+$D497</f>
        <v>152310</v>
      </c>
      <c r="K497" s="3">
        <f t="shared" si="405"/>
        <v>166100</v>
      </c>
      <c r="L497" s="3">
        <f t="shared" si="405"/>
        <v>179890</v>
      </c>
      <c r="M497" s="3">
        <f t="shared" si="405"/>
        <v>290470</v>
      </c>
      <c r="N497" s="3">
        <f t="shared" si="405"/>
        <v>304260</v>
      </c>
      <c r="O497" s="3">
        <f t="shared" si="405"/>
        <v>318050</v>
      </c>
      <c r="P497" s="3">
        <f t="shared" si="405"/>
        <v>331840</v>
      </c>
      <c r="Q497" s="3">
        <f t="shared" si="405"/>
        <v>345630</v>
      </c>
      <c r="R497" s="3">
        <f t="shared" si="405"/>
        <v>359420</v>
      </c>
      <c r="S497" s="3">
        <f t="shared" si="405"/>
        <v>373210</v>
      </c>
      <c r="T497" s="3">
        <f t="shared" si="405"/>
        <v>387000</v>
      </c>
      <c r="U497" s="3">
        <f t="shared" si="405"/>
        <v>400790</v>
      </c>
      <c r="V497" s="3">
        <f t="shared" si="405"/>
        <v>414580</v>
      </c>
      <c r="W497" s="3">
        <f t="shared" si="405"/>
        <v>428370</v>
      </c>
      <c r="X497" s="3">
        <f t="shared" si="405"/>
        <v>442160</v>
      </c>
    </row>
    <row r="498" spans="1:24" x14ac:dyDescent="0.15">
      <c r="A498" s="24" t="str">
        <f t="shared" si="402"/>
        <v>Himawari(Industrial Exhibition)</v>
      </c>
      <c r="B498" s="1">
        <v>0.54166666666666696</v>
      </c>
      <c r="C498" s="10" t="str">
        <f t="shared" si="318"/>
        <v>Himawari(Industrial Exhibition)0.541666666666667</v>
      </c>
      <c r="D498" s="2">
        <v>0</v>
      </c>
      <c r="E498" s="3" t="s">
        <v>9</v>
      </c>
      <c r="F498" s="3" t="s">
        <v>9</v>
      </c>
      <c r="G498" s="3" t="s">
        <v>9</v>
      </c>
      <c r="H498" s="3" t="s">
        <v>9</v>
      </c>
      <c r="I498" s="3" t="s">
        <v>9</v>
      </c>
      <c r="J498" s="2">
        <v>138520</v>
      </c>
      <c r="K498" s="25">
        <f>J498+$D499</f>
        <v>152310</v>
      </c>
      <c r="L498" s="25">
        <f>K498+$D499</f>
        <v>166100</v>
      </c>
      <c r="M498" s="2">
        <v>276680</v>
      </c>
      <c r="N498" s="25">
        <f t="shared" ref="N498:X498" si="406">M498+$D499</f>
        <v>290470</v>
      </c>
      <c r="O498" s="25">
        <f t="shared" si="406"/>
        <v>304260</v>
      </c>
      <c r="P498" s="25">
        <f t="shared" si="406"/>
        <v>318050</v>
      </c>
      <c r="Q498" s="25">
        <f t="shared" si="406"/>
        <v>331840</v>
      </c>
      <c r="R498" s="25">
        <f t="shared" si="406"/>
        <v>345630</v>
      </c>
      <c r="S498" s="25">
        <f t="shared" si="406"/>
        <v>359420</v>
      </c>
      <c r="T498" s="25">
        <f t="shared" si="406"/>
        <v>373210</v>
      </c>
      <c r="U498" s="25">
        <f t="shared" si="406"/>
        <v>387000</v>
      </c>
      <c r="V498" s="25">
        <f t="shared" si="406"/>
        <v>400790</v>
      </c>
      <c r="W498" s="25">
        <f t="shared" si="406"/>
        <v>414580</v>
      </c>
      <c r="X498" s="25">
        <f t="shared" si="406"/>
        <v>428370</v>
      </c>
    </row>
    <row r="499" spans="1:24" x14ac:dyDescent="0.15">
      <c r="A499" s="24" t="str">
        <f t="shared" si="402"/>
        <v>Himawari(Industrial Exhibition)</v>
      </c>
      <c r="B499" s="1">
        <v>0.70833333333333304</v>
      </c>
      <c r="C499" s="10" t="str">
        <f t="shared" si="318"/>
        <v>Himawari(Industrial Exhibition)0.708333333333333</v>
      </c>
      <c r="D499" s="2">
        <v>13790</v>
      </c>
      <c r="E499" s="3" t="s">
        <v>9</v>
      </c>
      <c r="F499" s="3" t="s">
        <v>9</v>
      </c>
      <c r="G499" s="3" t="s">
        <v>9</v>
      </c>
      <c r="H499" s="3" t="s">
        <v>9</v>
      </c>
      <c r="I499" s="3" t="s">
        <v>9</v>
      </c>
      <c r="J499" s="3" t="s">
        <v>9</v>
      </c>
      <c r="K499" s="3" t="s">
        <v>9</v>
      </c>
      <c r="L499" s="3" t="s">
        <v>9</v>
      </c>
      <c r="M499" s="3">
        <f>M500+$D499</f>
        <v>165740</v>
      </c>
      <c r="N499" s="3">
        <f>N500+$D499</f>
        <v>179530</v>
      </c>
      <c r="O499" s="3">
        <f t="shared" ref="O499:X499" si="407">O500+$D499</f>
        <v>193320</v>
      </c>
      <c r="P499" s="3">
        <f t="shared" si="407"/>
        <v>207110</v>
      </c>
      <c r="Q499" s="3">
        <f t="shared" si="407"/>
        <v>220900</v>
      </c>
      <c r="R499" s="3">
        <f t="shared" si="407"/>
        <v>234690</v>
      </c>
      <c r="S499" s="3">
        <f t="shared" si="407"/>
        <v>248480</v>
      </c>
      <c r="T499" s="3">
        <f t="shared" si="407"/>
        <v>262270</v>
      </c>
      <c r="U499" s="3">
        <f t="shared" si="407"/>
        <v>276060</v>
      </c>
      <c r="V499" s="3">
        <f t="shared" si="407"/>
        <v>289850</v>
      </c>
      <c r="W499" s="3">
        <f t="shared" si="407"/>
        <v>303640</v>
      </c>
      <c r="X499" s="3">
        <f t="shared" si="407"/>
        <v>317430</v>
      </c>
    </row>
    <row r="500" spans="1:24" x14ac:dyDescent="0.15">
      <c r="A500" s="24" t="str">
        <f t="shared" si="402"/>
        <v>Himawari(Industrial Exhibition)</v>
      </c>
      <c r="B500" s="1">
        <v>0.72916666666666696</v>
      </c>
      <c r="C500" s="10" t="str">
        <f t="shared" si="318"/>
        <v>Himawari(Industrial Exhibition)0.729166666666667</v>
      </c>
      <c r="D500" s="4">
        <f>D499</f>
        <v>13790</v>
      </c>
      <c r="E500" s="3" t="s">
        <v>9</v>
      </c>
      <c r="F500" s="3" t="s">
        <v>9</v>
      </c>
      <c r="G500" s="3" t="s">
        <v>9</v>
      </c>
      <c r="H500" s="3" t="s">
        <v>9</v>
      </c>
      <c r="I500" s="3" t="s">
        <v>9</v>
      </c>
      <c r="J500" s="3" t="s">
        <v>9</v>
      </c>
      <c r="K500" s="3" t="s">
        <v>9</v>
      </c>
      <c r="L500" s="3" t="s">
        <v>9</v>
      </c>
      <c r="M500" s="3">
        <f t="shared" ref="M500:X500" si="408">M501+$D500</f>
        <v>151950</v>
      </c>
      <c r="N500" s="3">
        <f t="shared" si="408"/>
        <v>165740</v>
      </c>
      <c r="O500" s="3">
        <f t="shared" si="408"/>
        <v>179530</v>
      </c>
      <c r="P500" s="3">
        <f t="shared" si="408"/>
        <v>193320</v>
      </c>
      <c r="Q500" s="3">
        <f t="shared" si="408"/>
        <v>207110</v>
      </c>
      <c r="R500" s="3">
        <f t="shared" si="408"/>
        <v>220900</v>
      </c>
      <c r="S500" s="3">
        <f t="shared" si="408"/>
        <v>234690</v>
      </c>
      <c r="T500" s="3">
        <f t="shared" si="408"/>
        <v>248480</v>
      </c>
      <c r="U500" s="3">
        <f t="shared" si="408"/>
        <v>262270</v>
      </c>
      <c r="V500" s="3">
        <f t="shared" si="408"/>
        <v>276060</v>
      </c>
      <c r="W500" s="3">
        <f t="shared" si="408"/>
        <v>289850</v>
      </c>
      <c r="X500" s="3">
        <f t="shared" si="408"/>
        <v>303640</v>
      </c>
    </row>
    <row r="501" spans="1:24" x14ac:dyDescent="0.15">
      <c r="A501" s="24" t="str">
        <f t="shared" si="402"/>
        <v>Himawari(Industrial Exhibition)</v>
      </c>
      <c r="B501" s="1">
        <v>0.75</v>
      </c>
      <c r="C501" s="10" t="str">
        <f t="shared" si="318"/>
        <v>Himawari(Industrial Exhibition)0.75</v>
      </c>
      <c r="D501" s="2">
        <v>0</v>
      </c>
      <c r="E501" s="3" t="s">
        <v>9</v>
      </c>
      <c r="F501" s="3" t="s">
        <v>9</v>
      </c>
      <c r="G501" s="3" t="s">
        <v>9</v>
      </c>
      <c r="H501" s="3" t="s">
        <v>9</v>
      </c>
      <c r="I501" s="3" t="s">
        <v>9</v>
      </c>
      <c r="J501" s="3" t="s">
        <v>9</v>
      </c>
      <c r="K501" s="3" t="s">
        <v>9</v>
      </c>
      <c r="L501" s="3" t="s">
        <v>9</v>
      </c>
      <c r="M501" s="2">
        <v>138160</v>
      </c>
      <c r="N501" s="25">
        <f t="shared" ref="N501:W501" si="409">M501+$D499</f>
        <v>151950</v>
      </c>
      <c r="O501" s="25">
        <f t="shared" si="409"/>
        <v>165740</v>
      </c>
      <c r="P501" s="25">
        <f t="shared" si="409"/>
        <v>179530</v>
      </c>
      <c r="Q501" s="25">
        <f t="shared" si="409"/>
        <v>193320</v>
      </c>
      <c r="R501" s="25">
        <f t="shared" si="409"/>
        <v>207110</v>
      </c>
      <c r="S501" s="25">
        <f t="shared" si="409"/>
        <v>220900</v>
      </c>
      <c r="T501" s="25">
        <f t="shared" si="409"/>
        <v>234690</v>
      </c>
      <c r="U501" s="25">
        <f t="shared" si="409"/>
        <v>248480</v>
      </c>
      <c r="V501" s="25">
        <f t="shared" si="409"/>
        <v>262270</v>
      </c>
      <c r="W501" s="25">
        <f t="shared" si="409"/>
        <v>276060</v>
      </c>
      <c r="X501" s="25">
        <f>W501+$D499</f>
        <v>289850</v>
      </c>
    </row>
    <row r="502" spans="1:24" s="9" customFormat="1" x14ac:dyDescent="0.15">
      <c r="A502" s="24" t="str">
        <f t="shared" ref="A502:A512" si="410">A503</f>
        <v>Dahlia(Industrial Exhibition)</v>
      </c>
      <c r="B502" s="1">
        <v>3.9968028886505604E-15</v>
      </c>
      <c r="C502" s="10" t="str">
        <f t="shared" si="318"/>
        <v>Dahlia(Industrial Exhibition)3.99680288865056E-15</v>
      </c>
      <c r="D502" s="4">
        <f t="shared" ref="D502:D513" si="411">D504</f>
        <v>13790</v>
      </c>
      <c r="E502" s="3">
        <f t="shared" ref="E502:M517" si="412">E503+$D502</f>
        <v>345080</v>
      </c>
      <c r="F502" s="3">
        <f t="shared" si="412"/>
        <v>358870</v>
      </c>
      <c r="G502" s="3">
        <f t="shared" si="412"/>
        <v>372660</v>
      </c>
      <c r="H502" s="3" t="s">
        <v>9</v>
      </c>
      <c r="I502" s="3" t="s">
        <v>9</v>
      </c>
      <c r="J502" s="3">
        <f t="shared" ref="J502:X517" si="413">J503+$D502</f>
        <v>483600</v>
      </c>
      <c r="K502" s="3">
        <f t="shared" si="413"/>
        <v>497390</v>
      </c>
      <c r="L502" s="3">
        <f t="shared" si="413"/>
        <v>511180</v>
      </c>
      <c r="M502" s="3">
        <f t="shared" si="413"/>
        <v>621760</v>
      </c>
      <c r="N502" s="3">
        <f t="shared" si="413"/>
        <v>635550</v>
      </c>
      <c r="O502" s="3">
        <f t="shared" si="413"/>
        <v>649340</v>
      </c>
      <c r="P502" s="3">
        <f t="shared" si="413"/>
        <v>663130</v>
      </c>
      <c r="Q502" s="3">
        <f t="shared" si="413"/>
        <v>676920</v>
      </c>
      <c r="R502" s="3">
        <f t="shared" si="413"/>
        <v>690710</v>
      </c>
      <c r="S502" s="3">
        <f t="shared" si="413"/>
        <v>704500</v>
      </c>
      <c r="T502" s="3">
        <f t="shared" si="413"/>
        <v>718290</v>
      </c>
      <c r="U502" s="3">
        <f t="shared" si="413"/>
        <v>732080</v>
      </c>
      <c r="V502" s="3">
        <f t="shared" si="413"/>
        <v>745870</v>
      </c>
      <c r="W502" s="3">
        <f t="shared" si="413"/>
        <v>759660</v>
      </c>
      <c r="X502" s="3">
        <f t="shared" si="413"/>
        <v>773450</v>
      </c>
    </row>
    <row r="503" spans="1:24" s="9" customFormat="1" x14ac:dyDescent="0.15">
      <c r="A503" s="24" t="str">
        <f t="shared" si="410"/>
        <v>Dahlia(Industrial Exhibition)</v>
      </c>
      <c r="B503" s="1">
        <v>2.0833333333336999E-2</v>
      </c>
      <c r="C503" s="10" t="str">
        <f t="shared" si="318"/>
        <v>Dahlia(Industrial Exhibition)0.020833333333337</v>
      </c>
      <c r="D503" s="4">
        <f t="shared" si="411"/>
        <v>13790</v>
      </c>
      <c r="E503" s="3">
        <f t="shared" si="412"/>
        <v>331290</v>
      </c>
      <c r="F503" s="3">
        <f t="shared" si="412"/>
        <v>345080</v>
      </c>
      <c r="G503" s="3">
        <f t="shared" si="412"/>
        <v>358870</v>
      </c>
      <c r="H503" s="3" t="s">
        <v>9</v>
      </c>
      <c r="I503" s="3" t="s">
        <v>9</v>
      </c>
      <c r="J503" s="3">
        <f t="shared" si="413"/>
        <v>469810</v>
      </c>
      <c r="K503" s="3">
        <f t="shared" si="413"/>
        <v>483600</v>
      </c>
      <c r="L503" s="3">
        <f t="shared" si="413"/>
        <v>497390</v>
      </c>
      <c r="M503" s="3">
        <f t="shared" si="413"/>
        <v>607970</v>
      </c>
      <c r="N503" s="3">
        <f t="shared" si="413"/>
        <v>621760</v>
      </c>
      <c r="O503" s="3">
        <f t="shared" si="413"/>
        <v>635550</v>
      </c>
      <c r="P503" s="3">
        <f t="shared" si="413"/>
        <v>649340</v>
      </c>
      <c r="Q503" s="3">
        <f t="shared" si="413"/>
        <v>663130</v>
      </c>
      <c r="R503" s="3">
        <f t="shared" si="413"/>
        <v>676920</v>
      </c>
      <c r="S503" s="3">
        <f t="shared" si="413"/>
        <v>690710</v>
      </c>
      <c r="T503" s="3">
        <f t="shared" si="413"/>
        <v>704500</v>
      </c>
      <c r="U503" s="3">
        <f t="shared" si="413"/>
        <v>718290</v>
      </c>
      <c r="V503" s="3">
        <f t="shared" si="413"/>
        <v>732080</v>
      </c>
      <c r="W503" s="3">
        <f t="shared" si="413"/>
        <v>745870</v>
      </c>
      <c r="X503" s="3">
        <f t="shared" si="413"/>
        <v>759660</v>
      </c>
    </row>
    <row r="504" spans="1:24" s="9" customFormat="1" x14ac:dyDescent="0.15">
      <c r="A504" s="24" t="str">
        <f t="shared" si="410"/>
        <v>Dahlia(Industrial Exhibition)</v>
      </c>
      <c r="B504" s="1">
        <v>4.1666666666670002E-2</v>
      </c>
      <c r="C504" s="10" t="str">
        <f t="shared" si="318"/>
        <v>Dahlia(Industrial Exhibition)0.04166666666667</v>
      </c>
      <c r="D504" s="4">
        <f t="shared" si="411"/>
        <v>13790</v>
      </c>
      <c r="E504" s="3">
        <f t="shared" si="412"/>
        <v>317500</v>
      </c>
      <c r="F504" s="3">
        <f t="shared" si="412"/>
        <v>331290</v>
      </c>
      <c r="G504" s="3">
        <f t="shared" si="412"/>
        <v>345080</v>
      </c>
      <c r="H504" s="3" t="s">
        <v>9</v>
      </c>
      <c r="I504" s="3" t="s">
        <v>9</v>
      </c>
      <c r="J504" s="3">
        <f t="shared" si="413"/>
        <v>456020</v>
      </c>
      <c r="K504" s="3">
        <f t="shared" si="413"/>
        <v>469810</v>
      </c>
      <c r="L504" s="3">
        <f t="shared" si="413"/>
        <v>483600</v>
      </c>
      <c r="M504" s="3">
        <f t="shared" si="413"/>
        <v>594180</v>
      </c>
      <c r="N504" s="3">
        <f t="shared" si="413"/>
        <v>607970</v>
      </c>
      <c r="O504" s="3">
        <f t="shared" si="413"/>
        <v>621760</v>
      </c>
      <c r="P504" s="3">
        <f t="shared" si="413"/>
        <v>635550</v>
      </c>
      <c r="Q504" s="3">
        <f t="shared" si="413"/>
        <v>649340</v>
      </c>
      <c r="R504" s="3">
        <f t="shared" si="413"/>
        <v>663130</v>
      </c>
      <c r="S504" s="3">
        <f t="shared" si="413"/>
        <v>676920</v>
      </c>
      <c r="T504" s="3">
        <f t="shared" si="413"/>
        <v>690710</v>
      </c>
      <c r="U504" s="3">
        <f t="shared" si="413"/>
        <v>704500</v>
      </c>
      <c r="V504" s="3">
        <f t="shared" si="413"/>
        <v>718290</v>
      </c>
      <c r="W504" s="3">
        <f t="shared" si="413"/>
        <v>732080</v>
      </c>
      <c r="X504" s="3">
        <f t="shared" si="413"/>
        <v>745870</v>
      </c>
    </row>
    <row r="505" spans="1:24" s="9" customFormat="1" x14ac:dyDescent="0.15">
      <c r="A505" s="24" t="str">
        <f t="shared" si="410"/>
        <v>Dahlia(Industrial Exhibition)</v>
      </c>
      <c r="B505" s="1">
        <v>6.2500000000002998E-2</v>
      </c>
      <c r="C505" s="10" t="str">
        <f t="shared" si="318"/>
        <v>Dahlia(Industrial Exhibition)0.062500000000003</v>
      </c>
      <c r="D505" s="4">
        <f t="shared" si="411"/>
        <v>13790</v>
      </c>
      <c r="E505" s="3">
        <f t="shared" si="412"/>
        <v>303710</v>
      </c>
      <c r="F505" s="3">
        <f t="shared" si="412"/>
        <v>317500</v>
      </c>
      <c r="G505" s="3">
        <f t="shared" si="412"/>
        <v>331290</v>
      </c>
      <c r="H505" s="3" t="s">
        <v>9</v>
      </c>
      <c r="I505" s="3" t="s">
        <v>9</v>
      </c>
      <c r="J505" s="3">
        <f t="shared" si="413"/>
        <v>442230</v>
      </c>
      <c r="K505" s="3">
        <f t="shared" si="413"/>
        <v>456020</v>
      </c>
      <c r="L505" s="3">
        <f t="shared" si="413"/>
        <v>469810</v>
      </c>
      <c r="M505" s="3">
        <f t="shared" si="413"/>
        <v>580390</v>
      </c>
      <c r="N505" s="3">
        <f t="shared" si="413"/>
        <v>594180</v>
      </c>
      <c r="O505" s="3">
        <f t="shared" si="413"/>
        <v>607970</v>
      </c>
      <c r="P505" s="3">
        <f t="shared" si="413"/>
        <v>621760</v>
      </c>
      <c r="Q505" s="3">
        <f t="shared" si="413"/>
        <v>635550</v>
      </c>
      <c r="R505" s="3">
        <f t="shared" si="413"/>
        <v>649340</v>
      </c>
      <c r="S505" s="3">
        <f t="shared" si="413"/>
        <v>663130</v>
      </c>
      <c r="T505" s="3">
        <f t="shared" si="413"/>
        <v>676920</v>
      </c>
      <c r="U505" s="3">
        <f t="shared" si="413"/>
        <v>690710</v>
      </c>
      <c r="V505" s="3">
        <f t="shared" si="413"/>
        <v>704500</v>
      </c>
      <c r="W505" s="3">
        <f t="shared" si="413"/>
        <v>718290</v>
      </c>
      <c r="X505" s="3">
        <f t="shared" si="413"/>
        <v>732080</v>
      </c>
    </row>
    <row r="506" spans="1:24" s="9" customFormat="1" x14ac:dyDescent="0.15">
      <c r="A506" s="24" t="str">
        <f t="shared" si="410"/>
        <v>Dahlia(Industrial Exhibition)</v>
      </c>
      <c r="B506" s="1">
        <v>8.3333333333335993E-2</v>
      </c>
      <c r="C506" s="10" t="str">
        <f t="shared" si="318"/>
        <v>Dahlia(Industrial Exhibition)0.083333333333336</v>
      </c>
      <c r="D506" s="4">
        <f t="shared" si="411"/>
        <v>13790</v>
      </c>
      <c r="E506" s="3">
        <f t="shared" si="412"/>
        <v>289920</v>
      </c>
      <c r="F506" s="3">
        <f t="shared" si="412"/>
        <v>303710</v>
      </c>
      <c r="G506" s="3">
        <f t="shared" si="412"/>
        <v>317500</v>
      </c>
      <c r="H506" s="3" t="s">
        <v>9</v>
      </c>
      <c r="I506" s="3" t="s">
        <v>9</v>
      </c>
      <c r="J506" s="3">
        <f t="shared" si="413"/>
        <v>428440</v>
      </c>
      <c r="K506" s="3">
        <f t="shared" si="413"/>
        <v>442230</v>
      </c>
      <c r="L506" s="3">
        <f t="shared" si="413"/>
        <v>456020</v>
      </c>
      <c r="M506" s="3">
        <f t="shared" si="413"/>
        <v>566600</v>
      </c>
      <c r="N506" s="3">
        <f t="shared" si="413"/>
        <v>580390</v>
      </c>
      <c r="O506" s="3">
        <f t="shared" si="413"/>
        <v>594180</v>
      </c>
      <c r="P506" s="3">
        <f t="shared" si="413"/>
        <v>607970</v>
      </c>
      <c r="Q506" s="3">
        <f t="shared" si="413"/>
        <v>621760</v>
      </c>
      <c r="R506" s="3">
        <f t="shared" si="413"/>
        <v>635550</v>
      </c>
      <c r="S506" s="3">
        <f t="shared" si="413"/>
        <v>649340</v>
      </c>
      <c r="T506" s="3">
        <f t="shared" si="413"/>
        <v>663130</v>
      </c>
      <c r="U506" s="3">
        <f t="shared" si="413"/>
        <v>676920</v>
      </c>
      <c r="V506" s="3">
        <f t="shared" si="413"/>
        <v>690710</v>
      </c>
      <c r="W506" s="3">
        <f t="shared" si="413"/>
        <v>704500</v>
      </c>
      <c r="X506" s="3">
        <f t="shared" si="413"/>
        <v>718290</v>
      </c>
    </row>
    <row r="507" spans="1:24" s="9" customFormat="1" x14ac:dyDescent="0.15">
      <c r="A507" s="24" t="str">
        <f t="shared" si="410"/>
        <v>Dahlia(Industrial Exhibition)</v>
      </c>
      <c r="B507" s="1">
        <v>0.104166666666669</v>
      </c>
      <c r="C507" s="10" t="str">
        <f t="shared" si="318"/>
        <v>Dahlia(Industrial Exhibition)0.104166666666669</v>
      </c>
      <c r="D507" s="4">
        <f t="shared" si="411"/>
        <v>13790</v>
      </c>
      <c r="E507" s="3">
        <f t="shared" si="412"/>
        <v>276130</v>
      </c>
      <c r="F507" s="3">
        <f t="shared" si="412"/>
        <v>289920</v>
      </c>
      <c r="G507" s="3">
        <f t="shared" si="412"/>
        <v>303710</v>
      </c>
      <c r="H507" s="3" t="s">
        <v>9</v>
      </c>
      <c r="I507" s="3" t="s">
        <v>9</v>
      </c>
      <c r="J507" s="3">
        <f t="shared" si="413"/>
        <v>414650</v>
      </c>
      <c r="K507" s="3">
        <f t="shared" si="413"/>
        <v>428440</v>
      </c>
      <c r="L507" s="3">
        <f t="shared" si="413"/>
        <v>442230</v>
      </c>
      <c r="M507" s="3">
        <f t="shared" si="413"/>
        <v>552810</v>
      </c>
      <c r="N507" s="3">
        <f t="shared" si="413"/>
        <v>566600</v>
      </c>
      <c r="O507" s="3">
        <f t="shared" si="413"/>
        <v>580390</v>
      </c>
      <c r="P507" s="3">
        <f t="shared" si="413"/>
        <v>594180</v>
      </c>
      <c r="Q507" s="3">
        <f t="shared" si="413"/>
        <v>607970</v>
      </c>
      <c r="R507" s="3">
        <f t="shared" si="413"/>
        <v>621760</v>
      </c>
      <c r="S507" s="3">
        <f t="shared" si="413"/>
        <v>635550</v>
      </c>
      <c r="T507" s="3">
        <f t="shared" si="413"/>
        <v>649340</v>
      </c>
      <c r="U507" s="3">
        <f t="shared" si="413"/>
        <v>663130</v>
      </c>
      <c r="V507" s="3">
        <f t="shared" si="413"/>
        <v>676920</v>
      </c>
      <c r="W507" s="3">
        <f t="shared" si="413"/>
        <v>690710</v>
      </c>
      <c r="X507" s="3">
        <f t="shared" si="413"/>
        <v>704500</v>
      </c>
    </row>
    <row r="508" spans="1:24" s="9" customFormat="1" x14ac:dyDescent="0.15">
      <c r="A508" s="24" t="str">
        <f t="shared" si="410"/>
        <v>Dahlia(Industrial Exhibition)</v>
      </c>
      <c r="B508" s="1">
        <v>0.125000000000002</v>
      </c>
      <c r="C508" s="10" t="str">
        <f t="shared" si="318"/>
        <v>Dahlia(Industrial Exhibition)0.125000000000002</v>
      </c>
      <c r="D508" s="4">
        <f t="shared" si="411"/>
        <v>13790</v>
      </c>
      <c r="E508" s="3">
        <f t="shared" si="412"/>
        <v>262340</v>
      </c>
      <c r="F508" s="3">
        <f t="shared" si="412"/>
        <v>276130</v>
      </c>
      <c r="G508" s="3">
        <f t="shared" si="412"/>
        <v>289920</v>
      </c>
      <c r="H508" s="3" t="s">
        <v>9</v>
      </c>
      <c r="I508" s="3" t="s">
        <v>9</v>
      </c>
      <c r="J508" s="3">
        <f t="shared" si="413"/>
        <v>400860</v>
      </c>
      <c r="K508" s="3">
        <f t="shared" si="413"/>
        <v>414650</v>
      </c>
      <c r="L508" s="3">
        <f t="shared" si="413"/>
        <v>428440</v>
      </c>
      <c r="M508" s="3">
        <f t="shared" si="413"/>
        <v>539020</v>
      </c>
      <c r="N508" s="3">
        <f t="shared" si="413"/>
        <v>552810</v>
      </c>
      <c r="O508" s="3">
        <f t="shared" si="413"/>
        <v>566600</v>
      </c>
      <c r="P508" s="3">
        <f t="shared" si="413"/>
        <v>580390</v>
      </c>
      <c r="Q508" s="3">
        <f t="shared" si="413"/>
        <v>594180</v>
      </c>
      <c r="R508" s="3">
        <f t="shared" si="413"/>
        <v>607970</v>
      </c>
      <c r="S508" s="3">
        <f t="shared" si="413"/>
        <v>621760</v>
      </c>
      <c r="T508" s="3">
        <f t="shared" si="413"/>
        <v>635550</v>
      </c>
      <c r="U508" s="3">
        <f t="shared" si="413"/>
        <v>649340</v>
      </c>
      <c r="V508" s="3">
        <f t="shared" si="413"/>
        <v>663130</v>
      </c>
      <c r="W508" s="3">
        <f t="shared" si="413"/>
        <v>676920</v>
      </c>
      <c r="X508" s="3">
        <f t="shared" si="413"/>
        <v>690710</v>
      </c>
    </row>
    <row r="509" spans="1:24" s="9" customFormat="1" x14ac:dyDescent="0.15">
      <c r="A509" s="24" t="str">
        <f t="shared" si="410"/>
        <v>Dahlia(Industrial Exhibition)</v>
      </c>
      <c r="B509" s="1">
        <v>0.14583333333333501</v>
      </c>
      <c r="C509" s="10" t="str">
        <f t="shared" si="318"/>
        <v>Dahlia(Industrial Exhibition)0.145833333333335</v>
      </c>
      <c r="D509" s="4">
        <f t="shared" si="411"/>
        <v>13790</v>
      </c>
      <c r="E509" s="3">
        <f t="shared" si="412"/>
        <v>248550</v>
      </c>
      <c r="F509" s="3">
        <f t="shared" si="412"/>
        <v>262340</v>
      </c>
      <c r="G509" s="3">
        <f t="shared" si="412"/>
        <v>276130</v>
      </c>
      <c r="H509" s="3" t="s">
        <v>9</v>
      </c>
      <c r="I509" s="3" t="s">
        <v>9</v>
      </c>
      <c r="J509" s="3">
        <f t="shared" si="413"/>
        <v>387070</v>
      </c>
      <c r="K509" s="3">
        <f t="shared" si="413"/>
        <v>400860</v>
      </c>
      <c r="L509" s="3">
        <f t="shared" si="413"/>
        <v>414650</v>
      </c>
      <c r="M509" s="3">
        <f t="shared" si="413"/>
        <v>525230</v>
      </c>
      <c r="N509" s="3">
        <f t="shared" si="413"/>
        <v>539020</v>
      </c>
      <c r="O509" s="3">
        <f t="shared" si="413"/>
        <v>552810</v>
      </c>
      <c r="P509" s="3">
        <f t="shared" si="413"/>
        <v>566600</v>
      </c>
      <c r="Q509" s="3">
        <f t="shared" si="413"/>
        <v>580390</v>
      </c>
      <c r="R509" s="3">
        <f t="shared" si="413"/>
        <v>594180</v>
      </c>
      <c r="S509" s="3">
        <f t="shared" si="413"/>
        <v>607970</v>
      </c>
      <c r="T509" s="3">
        <f t="shared" si="413"/>
        <v>621760</v>
      </c>
      <c r="U509" s="3">
        <f t="shared" si="413"/>
        <v>635550</v>
      </c>
      <c r="V509" s="3">
        <f t="shared" si="413"/>
        <v>649340</v>
      </c>
      <c r="W509" s="3">
        <f t="shared" si="413"/>
        <v>663130</v>
      </c>
      <c r="X509" s="3">
        <f t="shared" si="413"/>
        <v>676920</v>
      </c>
    </row>
    <row r="510" spans="1:24" s="9" customFormat="1" x14ac:dyDescent="0.15">
      <c r="A510" s="24" t="str">
        <f t="shared" si="410"/>
        <v>Dahlia(Industrial Exhibition)</v>
      </c>
      <c r="B510" s="1">
        <v>0.16666666666666799</v>
      </c>
      <c r="C510" s="10" t="str">
        <f t="shared" si="318"/>
        <v>Dahlia(Industrial Exhibition)0.166666666666668</v>
      </c>
      <c r="D510" s="4">
        <f t="shared" si="411"/>
        <v>13790</v>
      </c>
      <c r="E510" s="3">
        <f t="shared" si="412"/>
        <v>234760</v>
      </c>
      <c r="F510" s="3">
        <f t="shared" si="412"/>
        <v>248550</v>
      </c>
      <c r="G510" s="3">
        <f t="shared" si="412"/>
        <v>262340</v>
      </c>
      <c r="H510" s="3" t="s">
        <v>9</v>
      </c>
      <c r="I510" s="3" t="s">
        <v>9</v>
      </c>
      <c r="J510" s="3">
        <f t="shared" si="413"/>
        <v>373280</v>
      </c>
      <c r="K510" s="3">
        <f t="shared" si="413"/>
        <v>387070</v>
      </c>
      <c r="L510" s="3">
        <f t="shared" si="413"/>
        <v>400860</v>
      </c>
      <c r="M510" s="3">
        <f t="shared" si="413"/>
        <v>511440</v>
      </c>
      <c r="N510" s="3">
        <f t="shared" si="413"/>
        <v>525230</v>
      </c>
      <c r="O510" s="3">
        <f t="shared" si="413"/>
        <v>539020</v>
      </c>
      <c r="P510" s="3">
        <f t="shared" si="413"/>
        <v>552810</v>
      </c>
      <c r="Q510" s="3">
        <f t="shared" si="413"/>
        <v>566600</v>
      </c>
      <c r="R510" s="3">
        <f t="shared" si="413"/>
        <v>580390</v>
      </c>
      <c r="S510" s="3">
        <f t="shared" si="413"/>
        <v>594180</v>
      </c>
      <c r="T510" s="3">
        <f t="shared" si="413"/>
        <v>607970</v>
      </c>
      <c r="U510" s="3">
        <f t="shared" si="413"/>
        <v>621760</v>
      </c>
      <c r="V510" s="3">
        <f t="shared" si="413"/>
        <v>635550</v>
      </c>
      <c r="W510" s="3">
        <f t="shared" si="413"/>
        <v>649340</v>
      </c>
      <c r="X510" s="3">
        <f t="shared" si="413"/>
        <v>663130</v>
      </c>
    </row>
    <row r="511" spans="1:24" s="9" customFormat="1" x14ac:dyDescent="0.15">
      <c r="A511" s="24" t="str">
        <f t="shared" si="410"/>
        <v>Dahlia(Industrial Exhibition)</v>
      </c>
      <c r="B511" s="1">
        <v>0.187500000000001</v>
      </c>
      <c r="C511" s="10" t="str">
        <f t="shared" si="318"/>
        <v>Dahlia(Industrial Exhibition)0.187500000000001</v>
      </c>
      <c r="D511" s="4">
        <f t="shared" si="411"/>
        <v>13790</v>
      </c>
      <c r="E511" s="3">
        <f t="shared" si="412"/>
        <v>220970</v>
      </c>
      <c r="F511" s="3">
        <f t="shared" si="412"/>
        <v>234760</v>
      </c>
      <c r="G511" s="3">
        <f t="shared" si="412"/>
        <v>248550</v>
      </c>
      <c r="H511" s="3" t="s">
        <v>9</v>
      </c>
      <c r="I511" s="3" t="s">
        <v>9</v>
      </c>
      <c r="J511" s="3">
        <f t="shared" si="413"/>
        <v>359490</v>
      </c>
      <c r="K511" s="3">
        <f t="shared" si="413"/>
        <v>373280</v>
      </c>
      <c r="L511" s="3">
        <f t="shared" si="413"/>
        <v>387070</v>
      </c>
      <c r="M511" s="3">
        <f t="shared" si="413"/>
        <v>497650</v>
      </c>
      <c r="N511" s="3">
        <f t="shared" si="413"/>
        <v>511440</v>
      </c>
      <c r="O511" s="3">
        <f t="shared" si="413"/>
        <v>525230</v>
      </c>
      <c r="P511" s="3">
        <f t="shared" si="413"/>
        <v>539020</v>
      </c>
      <c r="Q511" s="3">
        <f t="shared" si="413"/>
        <v>552810</v>
      </c>
      <c r="R511" s="3">
        <f t="shared" si="413"/>
        <v>566600</v>
      </c>
      <c r="S511" s="3">
        <f t="shared" si="413"/>
        <v>580390</v>
      </c>
      <c r="T511" s="3">
        <f t="shared" si="413"/>
        <v>594180</v>
      </c>
      <c r="U511" s="3">
        <f t="shared" si="413"/>
        <v>607970</v>
      </c>
      <c r="V511" s="3">
        <f t="shared" si="413"/>
        <v>621760</v>
      </c>
      <c r="W511" s="3">
        <f t="shared" si="413"/>
        <v>635550</v>
      </c>
      <c r="X511" s="3">
        <f t="shared" si="413"/>
        <v>649340</v>
      </c>
    </row>
    <row r="512" spans="1:24" s="9" customFormat="1" x14ac:dyDescent="0.15">
      <c r="A512" s="24" t="str">
        <f t="shared" si="410"/>
        <v>Dahlia(Industrial Exhibition)</v>
      </c>
      <c r="B512" s="1">
        <v>0.20833333333333401</v>
      </c>
      <c r="C512" s="10" t="str">
        <f t="shared" si="318"/>
        <v>Dahlia(Industrial Exhibition)0.208333333333334</v>
      </c>
      <c r="D512" s="4">
        <f t="shared" si="411"/>
        <v>13790</v>
      </c>
      <c r="E512" s="3">
        <f t="shared" si="412"/>
        <v>207180</v>
      </c>
      <c r="F512" s="3">
        <f t="shared" si="412"/>
        <v>220970</v>
      </c>
      <c r="G512" s="3">
        <f t="shared" si="412"/>
        <v>234760</v>
      </c>
      <c r="H512" s="3" t="s">
        <v>9</v>
      </c>
      <c r="I512" s="3" t="s">
        <v>9</v>
      </c>
      <c r="J512" s="3">
        <f t="shared" si="413"/>
        <v>345700</v>
      </c>
      <c r="K512" s="3">
        <f t="shared" si="413"/>
        <v>359490</v>
      </c>
      <c r="L512" s="3">
        <f t="shared" si="413"/>
        <v>373280</v>
      </c>
      <c r="M512" s="3">
        <f t="shared" si="413"/>
        <v>483860</v>
      </c>
      <c r="N512" s="3">
        <f>N513+$D512</f>
        <v>497650</v>
      </c>
      <c r="O512" s="3">
        <f t="shared" si="413"/>
        <v>511440</v>
      </c>
      <c r="P512" s="3">
        <f t="shared" si="413"/>
        <v>525230</v>
      </c>
      <c r="Q512" s="3">
        <f t="shared" si="413"/>
        <v>539020</v>
      </c>
      <c r="R512" s="3">
        <f t="shared" si="413"/>
        <v>552810</v>
      </c>
      <c r="S512" s="3">
        <f t="shared" si="413"/>
        <v>566600</v>
      </c>
      <c r="T512" s="3">
        <f t="shared" si="413"/>
        <v>580390</v>
      </c>
      <c r="U512" s="3">
        <f t="shared" si="413"/>
        <v>594180</v>
      </c>
      <c r="V512" s="3">
        <f t="shared" si="413"/>
        <v>607970</v>
      </c>
      <c r="W512" s="3">
        <f t="shared" si="413"/>
        <v>621760</v>
      </c>
      <c r="X512" s="3">
        <f t="shared" si="413"/>
        <v>635550</v>
      </c>
    </row>
    <row r="513" spans="1:24" s="9" customFormat="1" x14ac:dyDescent="0.15">
      <c r="A513" s="24" t="str">
        <f>A514</f>
        <v>Dahlia(Industrial Exhibition)</v>
      </c>
      <c r="B513" s="1">
        <v>0.22916666666666699</v>
      </c>
      <c r="C513" s="10" t="str">
        <f t="shared" si="318"/>
        <v>Dahlia(Industrial Exhibition)0.229166666666667</v>
      </c>
      <c r="D513" s="4">
        <f t="shared" si="411"/>
        <v>13790</v>
      </c>
      <c r="E513" s="3">
        <f t="shared" si="412"/>
        <v>193390</v>
      </c>
      <c r="F513" s="3">
        <f t="shared" si="412"/>
        <v>207180</v>
      </c>
      <c r="G513" s="3">
        <f t="shared" si="412"/>
        <v>220970</v>
      </c>
      <c r="H513" s="3" t="s">
        <v>9</v>
      </c>
      <c r="I513" s="3" t="s">
        <v>9</v>
      </c>
      <c r="J513" s="3">
        <f t="shared" si="413"/>
        <v>331910</v>
      </c>
      <c r="K513" s="3">
        <f t="shared" si="413"/>
        <v>345700</v>
      </c>
      <c r="L513" s="3">
        <f t="shared" si="413"/>
        <v>359490</v>
      </c>
      <c r="M513" s="3">
        <f t="shared" si="413"/>
        <v>470070</v>
      </c>
      <c r="N513" s="3">
        <f t="shared" si="413"/>
        <v>483860</v>
      </c>
      <c r="O513" s="3">
        <f t="shared" si="413"/>
        <v>497650</v>
      </c>
      <c r="P513" s="3">
        <f t="shared" si="413"/>
        <v>511440</v>
      </c>
      <c r="Q513" s="3">
        <f t="shared" si="413"/>
        <v>525230</v>
      </c>
      <c r="R513" s="3">
        <f t="shared" si="413"/>
        <v>539020</v>
      </c>
      <c r="S513" s="3">
        <f t="shared" si="413"/>
        <v>552810</v>
      </c>
      <c r="T513" s="3">
        <f t="shared" si="413"/>
        <v>566600</v>
      </c>
      <c r="U513" s="3">
        <f t="shared" si="413"/>
        <v>580390</v>
      </c>
      <c r="V513" s="3">
        <f t="shared" si="413"/>
        <v>594180</v>
      </c>
      <c r="W513" s="3">
        <f t="shared" si="413"/>
        <v>607970</v>
      </c>
      <c r="X513" s="3">
        <f t="shared" si="413"/>
        <v>621760</v>
      </c>
    </row>
    <row r="514" spans="1:24" s="9" customFormat="1" x14ac:dyDescent="0.15">
      <c r="A514" s="23" t="s">
        <v>287</v>
      </c>
      <c r="B514" s="1">
        <v>0.25</v>
      </c>
      <c r="C514" s="10" t="str">
        <f t="shared" ref="C514:C577" si="414">A514&amp;B514</f>
        <v>Dahlia(Industrial Exhibition)0.25</v>
      </c>
      <c r="D514" s="4">
        <f>D516</f>
        <v>13790</v>
      </c>
      <c r="E514" s="3">
        <f t="shared" si="412"/>
        <v>179600</v>
      </c>
      <c r="F514" s="3">
        <f t="shared" si="412"/>
        <v>193390</v>
      </c>
      <c r="G514" s="3">
        <f t="shared" si="412"/>
        <v>207180</v>
      </c>
      <c r="H514" s="3" t="s">
        <v>9</v>
      </c>
      <c r="I514" s="3" t="s">
        <v>9</v>
      </c>
      <c r="J514" s="3">
        <f t="shared" si="413"/>
        <v>318120</v>
      </c>
      <c r="K514" s="3">
        <f t="shared" si="413"/>
        <v>331910</v>
      </c>
      <c r="L514" s="3">
        <f t="shared" si="413"/>
        <v>345700</v>
      </c>
      <c r="M514" s="3">
        <f t="shared" si="413"/>
        <v>456280</v>
      </c>
      <c r="N514" s="3">
        <f>N515+$D514</f>
        <v>470070</v>
      </c>
      <c r="O514" s="3">
        <f t="shared" si="413"/>
        <v>483860</v>
      </c>
      <c r="P514" s="3">
        <f t="shared" si="413"/>
        <v>497650</v>
      </c>
      <c r="Q514" s="3">
        <f t="shared" si="413"/>
        <v>511440</v>
      </c>
      <c r="R514" s="3">
        <f t="shared" si="413"/>
        <v>525230</v>
      </c>
      <c r="S514" s="3">
        <f t="shared" si="413"/>
        <v>539020</v>
      </c>
      <c r="T514" s="3">
        <f t="shared" si="413"/>
        <v>552810</v>
      </c>
      <c r="U514" s="3">
        <f t="shared" si="413"/>
        <v>566600</v>
      </c>
      <c r="V514" s="3">
        <f t="shared" si="413"/>
        <v>580390</v>
      </c>
      <c r="W514" s="3">
        <f t="shared" si="413"/>
        <v>594180</v>
      </c>
      <c r="X514" s="3">
        <f t="shared" si="413"/>
        <v>607970</v>
      </c>
    </row>
    <row r="515" spans="1:24" s="9" customFormat="1" x14ac:dyDescent="0.15">
      <c r="A515" s="24" t="str">
        <f t="shared" ref="A515:A526" si="415">A514</f>
        <v>Dahlia(Industrial Exhibition)</v>
      </c>
      <c r="B515" s="1">
        <v>0.27083333333333298</v>
      </c>
      <c r="C515" s="10" t="str">
        <f t="shared" si="414"/>
        <v>Dahlia(Industrial Exhibition)0.270833333333333</v>
      </c>
      <c r="D515" s="4">
        <f>D516</f>
        <v>13790</v>
      </c>
      <c r="E515" s="3">
        <f t="shared" si="412"/>
        <v>165810</v>
      </c>
      <c r="F515" s="3">
        <f t="shared" si="412"/>
        <v>179600</v>
      </c>
      <c r="G515" s="3">
        <f t="shared" si="412"/>
        <v>193390</v>
      </c>
      <c r="H515" s="3" t="s">
        <v>9</v>
      </c>
      <c r="I515" s="3" t="s">
        <v>9</v>
      </c>
      <c r="J515" s="3">
        <f t="shared" si="413"/>
        <v>304330</v>
      </c>
      <c r="K515" s="3">
        <f>K516+$D515</f>
        <v>318120</v>
      </c>
      <c r="L515" s="3">
        <f t="shared" si="413"/>
        <v>331910</v>
      </c>
      <c r="M515" s="3">
        <f t="shared" si="413"/>
        <v>442490</v>
      </c>
      <c r="N515" s="3">
        <f t="shared" si="413"/>
        <v>456280</v>
      </c>
      <c r="O515" s="3">
        <f t="shared" si="413"/>
        <v>470070</v>
      </c>
      <c r="P515" s="3">
        <f t="shared" si="413"/>
        <v>483860</v>
      </c>
      <c r="Q515" s="3">
        <f t="shared" si="413"/>
        <v>497650</v>
      </c>
      <c r="R515" s="3">
        <f t="shared" si="413"/>
        <v>511440</v>
      </c>
      <c r="S515" s="3">
        <f t="shared" si="413"/>
        <v>525230</v>
      </c>
      <c r="T515" s="3">
        <f t="shared" si="413"/>
        <v>539020</v>
      </c>
      <c r="U515" s="3">
        <f t="shared" si="413"/>
        <v>552810</v>
      </c>
      <c r="V515" s="3">
        <f t="shared" si="413"/>
        <v>566600</v>
      </c>
      <c r="W515" s="3">
        <f t="shared" si="413"/>
        <v>580390</v>
      </c>
      <c r="X515" s="3">
        <f t="shared" si="413"/>
        <v>594180</v>
      </c>
    </row>
    <row r="516" spans="1:24" x14ac:dyDescent="0.15">
      <c r="A516" s="24" t="str">
        <f t="shared" si="415"/>
        <v>Dahlia(Industrial Exhibition)</v>
      </c>
      <c r="B516" s="1">
        <v>0.29166666666666669</v>
      </c>
      <c r="C516" s="10" t="str">
        <f t="shared" si="414"/>
        <v>Dahlia(Industrial Exhibition)0.291666666666667</v>
      </c>
      <c r="D516" s="2">
        <v>13790</v>
      </c>
      <c r="E516" s="3">
        <f t="shared" si="412"/>
        <v>152020</v>
      </c>
      <c r="F516" s="3">
        <f t="shared" si="412"/>
        <v>165810</v>
      </c>
      <c r="G516" s="3">
        <f t="shared" si="412"/>
        <v>179600</v>
      </c>
      <c r="H516" s="3" t="s">
        <v>9</v>
      </c>
      <c r="I516" s="3" t="s">
        <v>9</v>
      </c>
      <c r="J516" s="3">
        <f t="shared" si="412"/>
        <v>290540</v>
      </c>
      <c r="K516" s="3">
        <f t="shared" si="412"/>
        <v>304330</v>
      </c>
      <c r="L516" s="3">
        <f t="shared" si="412"/>
        <v>318120</v>
      </c>
      <c r="M516" s="3">
        <f t="shared" si="412"/>
        <v>428700</v>
      </c>
      <c r="N516" s="3">
        <f>N517+$D516</f>
        <v>442490</v>
      </c>
      <c r="O516" s="3">
        <f t="shared" si="413"/>
        <v>456280</v>
      </c>
      <c r="P516" s="3">
        <f t="shared" si="413"/>
        <v>470070</v>
      </c>
      <c r="Q516" s="3">
        <f t="shared" si="413"/>
        <v>483860</v>
      </c>
      <c r="R516" s="3">
        <f t="shared" si="413"/>
        <v>497650</v>
      </c>
      <c r="S516" s="3">
        <f t="shared" si="413"/>
        <v>511440</v>
      </c>
      <c r="T516" s="3">
        <f t="shared" si="413"/>
        <v>525230</v>
      </c>
      <c r="U516" s="3">
        <f t="shared" si="413"/>
        <v>539020</v>
      </c>
      <c r="V516" s="3">
        <f t="shared" si="413"/>
        <v>552810</v>
      </c>
      <c r="W516" s="3">
        <f t="shared" si="413"/>
        <v>566600</v>
      </c>
      <c r="X516" s="3">
        <f t="shared" si="413"/>
        <v>580390</v>
      </c>
    </row>
    <row r="517" spans="1:24" x14ac:dyDescent="0.15">
      <c r="A517" s="24" t="str">
        <f t="shared" si="415"/>
        <v>Dahlia(Industrial Exhibition)</v>
      </c>
      <c r="B517" s="1">
        <v>0.3125</v>
      </c>
      <c r="C517" s="10" t="str">
        <f t="shared" si="414"/>
        <v>Dahlia(Industrial Exhibition)0.3125</v>
      </c>
      <c r="D517" s="4">
        <f>D516</f>
        <v>13790</v>
      </c>
      <c r="E517" s="3">
        <f t="shared" si="412"/>
        <v>138230</v>
      </c>
      <c r="F517" s="3">
        <f>F518+$D517</f>
        <v>152020</v>
      </c>
      <c r="G517" s="3">
        <f t="shared" si="412"/>
        <v>165810</v>
      </c>
      <c r="H517" s="3" t="s">
        <v>9</v>
      </c>
      <c r="I517" s="3" t="s">
        <v>9</v>
      </c>
      <c r="J517" s="3">
        <f t="shared" si="412"/>
        <v>276750</v>
      </c>
      <c r="K517" s="3">
        <f>K518+$D517</f>
        <v>290540</v>
      </c>
      <c r="L517" s="3">
        <f t="shared" si="412"/>
        <v>304330</v>
      </c>
      <c r="M517" s="3">
        <f t="shared" si="412"/>
        <v>414910</v>
      </c>
      <c r="N517" s="3">
        <f>N518+$D517</f>
        <v>428700</v>
      </c>
      <c r="O517" s="3">
        <f t="shared" si="413"/>
        <v>442490</v>
      </c>
      <c r="P517" s="3">
        <f t="shared" si="413"/>
        <v>456280</v>
      </c>
      <c r="Q517" s="3">
        <f t="shared" si="413"/>
        <v>470070</v>
      </c>
      <c r="R517" s="3">
        <f t="shared" si="413"/>
        <v>483860</v>
      </c>
      <c r="S517" s="3">
        <f t="shared" si="413"/>
        <v>497650</v>
      </c>
      <c r="T517" s="3">
        <f t="shared" si="413"/>
        <v>511440</v>
      </c>
      <c r="U517" s="3">
        <f t="shared" si="413"/>
        <v>525230</v>
      </c>
      <c r="V517" s="3">
        <f t="shared" si="413"/>
        <v>539020</v>
      </c>
      <c r="W517" s="3">
        <f t="shared" si="413"/>
        <v>552810</v>
      </c>
      <c r="X517" s="3">
        <f t="shared" si="413"/>
        <v>566600</v>
      </c>
    </row>
    <row r="518" spans="1:24" x14ac:dyDescent="0.15">
      <c r="A518" s="24" t="str">
        <f t="shared" si="415"/>
        <v>Dahlia(Industrial Exhibition)</v>
      </c>
      <c r="B518" s="1">
        <v>0.33333333333333298</v>
      </c>
      <c r="C518" s="10" t="str">
        <f t="shared" si="414"/>
        <v>Dahlia(Industrial Exhibition)0.333333333333333</v>
      </c>
      <c r="D518" s="2">
        <v>10280</v>
      </c>
      <c r="E518" s="3">
        <f t="shared" ref="E518:T519" si="416">E519+$D518</f>
        <v>124440</v>
      </c>
      <c r="F518" s="3">
        <f>F519+$D518</f>
        <v>138230</v>
      </c>
      <c r="G518" s="3">
        <f>G519+$D518</f>
        <v>152020</v>
      </c>
      <c r="H518" s="3" t="s">
        <v>9</v>
      </c>
      <c r="I518" s="3" t="s">
        <v>9</v>
      </c>
      <c r="J518" s="3">
        <f t="shared" ref="J518:M518" si="417">J519+$D518</f>
        <v>262960</v>
      </c>
      <c r="K518" s="3">
        <f t="shared" si="417"/>
        <v>276750</v>
      </c>
      <c r="L518" s="3">
        <f t="shared" si="417"/>
        <v>290540</v>
      </c>
      <c r="M518" s="3">
        <f t="shared" si="417"/>
        <v>401120</v>
      </c>
      <c r="N518" s="3">
        <f>N519+$D518</f>
        <v>414910</v>
      </c>
      <c r="O518" s="3">
        <f t="shared" ref="O518:X519" si="418">O519+$D518</f>
        <v>428700</v>
      </c>
      <c r="P518" s="3">
        <f t="shared" si="418"/>
        <v>442490</v>
      </c>
      <c r="Q518" s="3">
        <f t="shared" si="418"/>
        <v>456280</v>
      </c>
      <c r="R518" s="3">
        <f t="shared" si="418"/>
        <v>470070</v>
      </c>
      <c r="S518" s="3">
        <f t="shared" si="418"/>
        <v>483860</v>
      </c>
      <c r="T518" s="3">
        <f t="shared" si="418"/>
        <v>497650</v>
      </c>
      <c r="U518" s="3">
        <f t="shared" si="418"/>
        <v>511440</v>
      </c>
      <c r="V518" s="3">
        <f t="shared" si="418"/>
        <v>525230</v>
      </c>
      <c r="W518" s="3">
        <f t="shared" si="418"/>
        <v>539020</v>
      </c>
      <c r="X518" s="3">
        <f t="shared" si="418"/>
        <v>552810</v>
      </c>
    </row>
    <row r="519" spans="1:24" x14ac:dyDescent="0.15">
      <c r="A519" s="24" t="str">
        <f t="shared" si="415"/>
        <v>Dahlia(Industrial Exhibition)</v>
      </c>
      <c r="B519" s="1">
        <v>0.35416666666666702</v>
      </c>
      <c r="C519" s="10" t="str">
        <f t="shared" si="414"/>
        <v>Dahlia(Industrial Exhibition)0.354166666666667</v>
      </c>
      <c r="D519" s="4">
        <f t="shared" ref="D519" si="419">D518</f>
        <v>10280</v>
      </c>
      <c r="E519" s="3">
        <f t="shared" si="416"/>
        <v>114160</v>
      </c>
      <c r="F519" s="3">
        <f t="shared" si="416"/>
        <v>127950</v>
      </c>
      <c r="G519" s="3">
        <f t="shared" si="416"/>
        <v>141740</v>
      </c>
      <c r="H519" s="3" t="s">
        <v>9</v>
      </c>
      <c r="I519" s="3" t="s">
        <v>9</v>
      </c>
      <c r="J519" s="3">
        <f>J520+$D519</f>
        <v>252680</v>
      </c>
      <c r="K519" s="3">
        <f>K520+$D519</f>
        <v>266470</v>
      </c>
      <c r="L519" s="3">
        <f t="shared" si="416"/>
        <v>280260</v>
      </c>
      <c r="M519" s="3">
        <f t="shared" si="416"/>
        <v>390840</v>
      </c>
      <c r="N519" s="3">
        <f t="shared" si="416"/>
        <v>404630</v>
      </c>
      <c r="O519" s="3">
        <f t="shared" si="416"/>
        <v>418420</v>
      </c>
      <c r="P519" s="3">
        <f t="shared" si="416"/>
        <v>432210</v>
      </c>
      <c r="Q519" s="3">
        <f t="shared" si="416"/>
        <v>446000</v>
      </c>
      <c r="R519" s="3">
        <f t="shared" si="416"/>
        <v>459790</v>
      </c>
      <c r="S519" s="3">
        <f t="shared" si="416"/>
        <v>473580</v>
      </c>
      <c r="T519" s="3">
        <f t="shared" si="416"/>
        <v>487370</v>
      </c>
      <c r="U519" s="3">
        <f t="shared" si="418"/>
        <v>501160</v>
      </c>
      <c r="V519" s="3">
        <f t="shared" si="418"/>
        <v>514950</v>
      </c>
      <c r="W519" s="3">
        <f t="shared" si="418"/>
        <v>528740</v>
      </c>
      <c r="X519" s="3">
        <f t="shared" si="418"/>
        <v>542530</v>
      </c>
    </row>
    <row r="520" spans="1:24" x14ac:dyDescent="0.15">
      <c r="A520" s="24" t="str">
        <f t="shared" si="415"/>
        <v>Dahlia(Industrial Exhibition)</v>
      </c>
      <c r="B520" s="1">
        <v>0.375</v>
      </c>
      <c r="C520" s="10" t="str">
        <f t="shared" si="414"/>
        <v>Dahlia(Industrial Exhibition)0.375</v>
      </c>
      <c r="D520" s="2">
        <v>0</v>
      </c>
      <c r="E520" s="2">
        <v>103880</v>
      </c>
      <c r="F520" s="3">
        <f>E520+$D521</f>
        <v>117670</v>
      </c>
      <c r="G520" s="3">
        <f>F520+$D521</f>
        <v>131460</v>
      </c>
      <c r="H520" s="3" t="s">
        <v>9</v>
      </c>
      <c r="I520" s="3" t="s">
        <v>9</v>
      </c>
      <c r="J520" s="2">
        <v>242400</v>
      </c>
      <c r="K520" s="25">
        <f>J520+$D524</f>
        <v>256190</v>
      </c>
      <c r="L520" s="25">
        <f>K520+$D524</f>
        <v>269980</v>
      </c>
      <c r="M520" s="2">
        <v>380560</v>
      </c>
      <c r="N520" s="25">
        <f>M520+$D524</f>
        <v>394350</v>
      </c>
      <c r="O520" s="25">
        <f>N520+$D524</f>
        <v>408140</v>
      </c>
      <c r="P520" s="25">
        <f>O520+$D524</f>
        <v>421930</v>
      </c>
      <c r="Q520" s="25">
        <f t="shared" ref="Q520:V520" si="420">P520+$D524</f>
        <v>435720</v>
      </c>
      <c r="R520" s="25">
        <f t="shared" si="420"/>
        <v>449510</v>
      </c>
      <c r="S520" s="25">
        <f t="shared" si="420"/>
        <v>463300</v>
      </c>
      <c r="T520" s="25">
        <f t="shared" si="420"/>
        <v>477090</v>
      </c>
      <c r="U520" s="25">
        <f t="shared" si="420"/>
        <v>490880</v>
      </c>
      <c r="V520" s="25">
        <f t="shared" si="420"/>
        <v>504670</v>
      </c>
      <c r="W520" s="25">
        <f>V520+$D524</f>
        <v>518460</v>
      </c>
      <c r="X520" s="25">
        <f t="shared" ref="X520" si="421">W520+$D524</f>
        <v>532250</v>
      </c>
    </row>
    <row r="521" spans="1:24" x14ac:dyDescent="0.15">
      <c r="A521" s="24" t="str">
        <f t="shared" si="415"/>
        <v>Dahlia(Industrial Exhibition)</v>
      </c>
      <c r="B521" s="1">
        <v>0.5</v>
      </c>
      <c r="C521" s="10" t="str">
        <f t="shared" si="414"/>
        <v>Dahlia(Industrial Exhibition)0.5</v>
      </c>
      <c r="D521" s="2">
        <v>13790</v>
      </c>
      <c r="E521" s="3" t="s">
        <v>9</v>
      </c>
      <c r="F521" s="3" t="s">
        <v>9</v>
      </c>
      <c r="G521" s="3" t="s">
        <v>9</v>
      </c>
      <c r="H521" s="3" t="s">
        <v>9</v>
      </c>
      <c r="I521" s="3" t="s">
        <v>9</v>
      </c>
      <c r="J521" s="3">
        <f>J522+$D521</f>
        <v>166100</v>
      </c>
      <c r="K521" s="3">
        <f t="shared" ref="K521:X522" si="422">K522+$D521</f>
        <v>179890</v>
      </c>
      <c r="L521" s="3">
        <f t="shared" si="422"/>
        <v>193680</v>
      </c>
      <c r="M521" s="3">
        <f t="shared" si="422"/>
        <v>304260</v>
      </c>
      <c r="N521" s="3">
        <f t="shared" si="422"/>
        <v>318050</v>
      </c>
      <c r="O521" s="3">
        <f t="shared" si="422"/>
        <v>331840</v>
      </c>
      <c r="P521" s="3">
        <f t="shared" si="422"/>
        <v>345630</v>
      </c>
      <c r="Q521" s="3">
        <f t="shared" si="422"/>
        <v>359420</v>
      </c>
      <c r="R521" s="3">
        <f t="shared" si="422"/>
        <v>373210</v>
      </c>
      <c r="S521" s="3">
        <f t="shared" si="422"/>
        <v>387000</v>
      </c>
      <c r="T521" s="3">
        <f t="shared" si="422"/>
        <v>400790</v>
      </c>
      <c r="U521" s="3">
        <f t="shared" si="422"/>
        <v>414580</v>
      </c>
      <c r="V521" s="3">
        <f t="shared" si="422"/>
        <v>428370</v>
      </c>
      <c r="W521" s="3">
        <f t="shared" si="422"/>
        <v>442160</v>
      </c>
      <c r="X521" s="3">
        <f t="shared" si="422"/>
        <v>455950</v>
      </c>
    </row>
    <row r="522" spans="1:24" x14ac:dyDescent="0.15">
      <c r="A522" s="24" t="str">
        <f t="shared" si="415"/>
        <v>Dahlia(Industrial Exhibition)</v>
      </c>
      <c r="B522" s="1">
        <v>0.52083333333333304</v>
      </c>
      <c r="C522" s="10" t="str">
        <f t="shared" si="414"/>
        <v>Dahlia(Industrial Exhibition)0.520833333333333</v>
      </c>
      <c r="D522" s="4">
        <f>D521</f>
        <v>13790</v>
      </c>
      <c r="E522" s="3" t="s">
        <v>9</v>
      </c>
      <c r="F522" s="3" t="s">
        <v>9</v>
      </c>
      <c r="G522" s="3" t="s">
        <v>9</v>
      </c>
      <c r="H522" s="3" t="s">
        <v>9</v>
      </c>
      <c r="I522" s="3" t="s">
        <v>9</v>
      </c>
      <c r="J522" s="3">
        <f>J523+$D522</f>
        <v>152310</v>
      </c>
      <c r="K522" s="3">
        <f t="shared" si="422"/>
        <v>166100</v>
      </c>
      <c r="L522" s="3">
        <f t="shared" si="422"/>
        <v>179890</v>
      </c>
      <c r="M522" s="3">
        <f t="shared" si="422"/>
        <v>290470</v>
      </c>
      <c r="N522" s="3">
        <f t="shared" si="422"/>
        <v>304260</v>
      </c>
      <c r="O522" s="3">
        <f t="shared" si="422"/>
        <v>318050</v>
      </c>
      <c r="P522" s="3">
        <f t="shared" si="422"/>
        <v>331840</v>
      </c>
      <c r="Q522" s="3">
        <f t="shared" si="422"/>
        <v>345630</v>
      </c>
      <c r="R522" s="3">
        <f t="shared" si="422"/>
        <v>359420</v>
      </c>
      <c r="S522" s="3">
        <f t="shared" si="422"/>
        <v>373210</v>
      </c>
      <c r="T522" s="3">
        <f t="shared" si="422"/>
        <v>387000</v>
      </c>
      <c r="U522" s="3">
        <f t="shared" si="422"/>
        <v>400790</v>
      </c>
      <c r="V522" s="3">
        <f t="shared" si="422"/>
        <v>414580</v>
      </c>
      <c r="W522" s="3">
        <f t="shared" si="422"/>
        <v>428370</v>
      </c>
      <c r="X522" s="3">
        <f t="shared" si="422"/>
        <v>442160</v>
      </c>
    </row>
    <row r="523" spans="1:24" x14ac:dyDescent="0.15">
      <c r="A523" s="24" t="str">
        <f t="shared" si="415"/>
        <v>Dahlia(Industrial Exhibition)</v>
      </c>
      <c r="B523" s="1">
        <v>0.54166666666666696</v>
      </c>
      <c r="C523" s="10" t="str">
        <f t="shared" si="414"/>
        <v>Dahlia(Industrial Exhibition)0.541666666666667</v>
      </c>
      <c r="D523" s="2">
        <v>0</v>
      </c>
      <c r="E523" s="3" t="s">
        <v>9</v>
      </c>
      <c r="F523" s="3" t="s">
        <v>9</v>
      </c>
      <c r="G523" s="3" t="s">
        <v>9</v>
      </c>
      <c r="H523" s="3" t="s">
        <v>9</v>
      </c>
      <c r="I523" s="3" t="s">
        <v>9</v>
      </c>
      <c r="J523" s="2">
        <v>138520</v>
      </c>
      <c r="K523" s="25">
        <f>J523+$D524</f>
        <v>152310</v>
      </c>
      <c r="L523" s="25">
        <f>K523+$D524</f>
        <v>166100</v>
      </c>
      <c r="M523" s="2">
        <v>276680</v>
      </c>
      <c r="N523" s="25">
        <f t="shared" ref="N523:X523" si="423">M523+$D524</f>
        <v>290470</v>
      </c>
      <c r="O523" s="25">
        <f t="shared" si="423"/>
        <v>304260</v>
      </c>
      <c r="P523" s="25">
        <f t="shared" si="423"/>
        <v>318050</v>
      </c>
      <c r="Q523" s="25">
        <f t="shared" si="423"/>
        <v>331840</v>
      </c>
      <c r="R523" s="25">
        <f t="shared" si="423"/>
        <v>345630</v>
      </c>
      <c r="S523" s="25">
        <f t="shared" si="423"/>
        <v>359420</v>
      </c>
      <c r="T523" s="25">
        <f t="shared" si="423"/>
        <v>373210</v>
      </c>
      <c r="U523" s="25">
        <f t="shared" si="423"/>
        <v>387000</v>
      </c>
      <c r="V523" s="25">
        <f t="shared" si="423"/>
        <v>400790</v>
      </c>
      <c r="W523" s="25">
        <f t="shared" si="423"/>
        <v>414580</v>
      </c>
      <c r="X523" s="25">
        <f t="shared" si="423"/>
        <v>428370</v>
      </c>
    </row>
    <row r="524" spans="1:24" x14ac:dyDescent="0.15">
      <c r="A524" s="24" t="str">
        <f t="shared" si="415"/>
        <v>Dahlia(Industrial Exhibition)</v>
      </c>
      <c r="B524" s="1">
        <v>0.70833333333333304</v>
      </c>
      <c r="C524" s="10" t="str">
        <f t="shared" si="414"/>
        <v>Dahlia(Industrial Exhibition)0.708333333333333</v>
      </c>
      <c r="D524" s="2">
        <v>13790</v>
      </c>
      <c r="E524" s="3" t="s">
        <v>9</v>
      </c>
      <c r="F524" s="3" t="s">
        <v>9</v>
      </c>
      <c r="G524" s="3" t="s">
        <v>9</v>
      </c>
      <c r="H524" s="3" t="s">
        <v>9</v>
      </c>
      <c r="I524" s="3" t="s">
        <v>9</v>
      </c>
      <c r="J524" s="3" t="s">
        <v>9</v>
      </c>
      <c r="K524" s="3" t="s">
        <v>9</v>
      </c>
      <c r="L524" s="3" t="s">
        <v>9</v>
      </c>
      <c r="M524" s="3">
        <f t="shared" ref="M524:X525" si="424">M525+$D524</f>
        <v>165740</v>
      </c>
      <c r="N524" s="3">
        <f>N525+$D524</f>
        <v>179530</v>
      </c>
      <c r="O524" s="3">
        <f t="shared" ref="O524:X524" si="425">O525+$D524</f>
        <v>193320</v>
      </c>
      <c r="P524" s="3">
        <f t="shared" si="425"/>
        <v>207110</v>
      </c>
      <c r="Q524" s="3">
        <f t="shared" si="425"/>
        <v>220900</v>
      </c>
      <c r="R524" s="3">
        <f t="shared" si="425"/>
        <v>234690</v>
      </c>
      <c r="S524" s="3">
        <f t="shared" si="425"/>
        <v>248480</v>
      </c>
      <c r="T524" s="3">
        <f t="shared" si="425"/>
        <v>262270</v>
      </c>
      <c r="U524" s="3">
        <f t="shared" si="425"/>
        <v>276060</v>
      </c>
      <c r="V524" s="3">
        <f t="shared" si="425"/>
        <v>289850</v>
      </c>
      <c r="W524" s="3">
        <f t="shared" si="425"/>
        <v>303640</v>
      </c>
      <c r="X524" s="3">
        <f t="shared" si="425"/>
        <v>317430</v>
      </c>
    </row>
    <row r="525" spans="1:24" x14ac:dyDescent="0.15">
      <c r="A525" s="24" t="str">
        <f t="shared" si="415"/>
        <v>Dahlia(Industrial Exhibition)</v>
      </c>
      <c r="B525" s="1">
        <v>0.72916666666666696</v>
      </c>
      <c r="C525" s="10" t="str">
        <f t="shared" si="414"/>
        <v>Dahlia(Industrial Exhibition)0.729166666666667</v>
      </c>
      <c r="D525" s="4">
        <f>D524</f>
        <v>13790</v>
      </c>
      <c r="E525" s="3" t="s">
        <v>9</v>
      </c>
      <c r="F525" s="3" t="s">
        <v>9</v>
      </c>
      <c r="G525" s="3" t="s">
        <v>9</v>
      </c>
      <c r="H525" s="3" t="s">
        <v>9</v>
      </c>
      <c r="I525" s="3" t="s">
        <v>9</v>
      </c>
      <c r="J525" s="3" t="s">
        <v>9</v>
      </c>
      <c r="K525" s="3" t="s">
        <v>9</v>
      </c>
      <c r="L525" s="3" t="s">
        <v>9</v>
      </c>
      <c r="M525" s="3">
        <f t="shared" si="424"/>
        <v>151950</v>
      </c>
      <c r="N525" s="3">
        <f t="shared" si="424"/>
        <v>165740</v>
      </c>
      <c r="O525" s="3">
        <f t="shared" si="424"/>
        <v>179530</v>
      </c>
      <c r="P525" s="3">
        <f t="shared" si="424"/>
        <v>193320</v>
      </c>
      <c r="Q525" s="3">
        <f t="shared" si="424"/>
        <v>207110</v>
      </c>
      <c r="R525" s="3">
        <f t="shared" si="424"/>
        <v>220900</v>
      </c>
      <c r="S525" s="3">
        <f t="shared" si="424"/>
        <v>234690</v>
      </c>
      <c r="T525" s="3">
        <f t="shared" si="424"/>
        <v>248480</v>
      </c>
      <c r="U525" s="3">
        <f t="shared" si="424"/>
        <v>262270</v>
      </c>
      <c r="V525" s="3">
        <f t="shared" si="424"/>
        <v>276060</v>
      </c>
      <c r="W525" s="3">
        <f t="shared" si="424"/>
        <v>289850</v>
      </c>
      <c r="X525" s="3">
        <f t="shared" si="424"/>
        <v>303640</v>
      </c>
    </row>
    <row r="526" spans="1:24" x14ac:dyDescent="0.15">
      <c r="A526" s="24" t="str">
        <f t="shared" si="415"/>
        <v>Dahlia(Industrial Exhibition)</v>
      </c>
      <c r="B526" s="1">
        <v>0.75</v>
      </c>
      <c r="C526" s="10" t="str">
        <f t="shared" si="414"/>
        <v>Dahlia(Industrial Exhibition)0.75</v>
      </c>
      <c r="D526" s="2">
        <v>0</v>
      </c>
      <c r="E526" s="3" t="s">
        <v>9</v>
      </c>
      <c r="F526" s="3" t="s">
        <v>9</v>
      </c>
      <c r="G526" s="3" t="s">
        <v>9</v>
      </c>
      <c r="H526" s="3" t="s">
        <v>9</v>
      </c>
      <c r="I526" s="3" t="s">
        <v>9</v>
      </c>
      <c r="J526" s="3" t="s">
        <v>9</v>
      </c>
      <c r="K526" s="3" t="s">
        <v>9</v>
      </c>
      <c r="L526" s="3" t="s">
        <v>9</v>
      </c>
      <c r="M526" s="2">
        <v>138160</v>
      </c>
      <c r="N526" s="25">
        <f t="shared" ref="N526:W526" si="426">M526+$D524</f>
        <v>151950</v>
      </c>
      <c r="O526" s="25">
        <f t="shared" si="426"/>
        <v>165740</v>
      </c>
      <c r="P526" s="25">
        <f t="shared" si="426"/>
        <v>179530</v>
      </c>
      <c r="Q526" s="25">
        <f t="shared" si="426"/>
        <v>193320</v>
      </c>
      <c r="R526" s="25">
        <f t="shared" si="426"/>
        <v>207110</v>
      </c>
      <c r="S526" s="25">
        <f t="shared" si="426"/>
        <v>220900</v>
      </c>
      <c r="T526" s="25">
        <f t="shared" si="426"/>
        <v>234690</v>
      </c>
      <c r="U526" s="25">
        <f t="shared" si="426"/>
        <v>248480</v>
      </c>
      <c r="V526" s="25">
        <f t="shared" si="426"/>
        <v>262270</v>
      </c>
      <c r="W526" s="25">
        <f t="shared" si="426"/>
        <v>276060</v>
      </c>
      <c r="X526" s="25">
        <f>W526+$D524</f>
        <v>289850</v>
      </c>
    </row>
    <row r="527" spans="1:24" s="9" customFormat="1" x14ac:dyDescent="0.15">
      <c r="A527" s="24" t="str">
        <f t="shared" ref="A527:A537" si="427">A528</f>
        <v>Dahlia1/2(Industrial Exhibition)</v>
      </c>
      <c r="B527" s="1">
        <v>3.9968028886505604E-15</v>
      </c>
      <c r="C527" s="10" t="str">
        <f t="shared" si="414"/>
        <v>Dahlia1/2(Industrial Exhibition)3.99680288865056E-15</v>
      </c>
      <c r="D527" s="4">
        <f t="shared" ref="D527:D538" si="428">D529</f>
        <v>6900</v>
      </c>
      <c r="E527" s="3">
        <f t="shared" ref="E527:G542" si="429">E528+$D527</f>
        <v>172620</v>
      </c>
      <c r="F527" s="3">
        <f t="shared" si="429"/>
        <v>179520</v>
      </c>
      <c r="G527" s="3">
        <f t="shared" si="429"/>
        <v>186420</v>
      </c>
      <c r="H527" s="3" t="s">
        <v>9</v>
      </c>
      <c r="I527" s="3" t="s">
        <v>9</v>
      </c>
      <c r="J527" s="3">
        <f t="shared" ref="J527:X542" si="430">J528+$D527</f>
        <v>241880</v>
      </c>
      <c r="K527" s="3">
        <f t="shared" si="430"/>
        <v>248780</v>
      </c>
      <c r="L527" s="3">
        <f t="shared" si="430"/>
        <v>255680</v>
      </c>
      <c r="M527" s="3">
        <f t="shared" si="430"/>
        <v>311110</v>
      </c>
      <c r="N527" s="3">
        <f t="shared" si="430"/>
        <v>318010</v>
      </c>
      <c r="O527" s="3">
        <f t="shared" si="430"/>
        <v>324910</v>
      </c>
      <c r="P527" s="3">
        <f t="shared" si="430"/>
        <v>331810</v>
      </c>
      <c r="Q527" s="3">
        <f t="shared" si="430"/>
        <v>338710</v>
      </c>
      <c r="R527" s="3">
        <f t="shared" si="430"/>
        <v>345610</v>
      </c>
      <c r="S527" s="3">
        <f t="shared" si="430"/>
        <v>352510</v>
      </c>
      <c r="T527" s="3">
        <f t="shared" si="430"/>
        <v>359410</v>
      </c>
      <c r="U527" s="3">
        <f t="shared" si="430"/>
        <v>366310</v>
      </c>
      <c r="V527" s="3">
        <f t="shared" si="430"/>
        <v>373210</v>
      </c>
      <c r="W527" s="3">
        <f t="shared" si="430"/>
        <v>380110</v>
      </c>
      <c r="X527" s="3">
        <f t="shared" si="430"/>
        <v>387010</v>
      </c>
    </row>
    <row r="528" spans="1:24" s="9" customFormat="1" x14ac:dyDescent="0.15">
      <c r="A528" s="24" t="str">
        <f t="shared" si="427"/>
        <v>Dahlia1/2(Industrial Exhibition)</v>
      </c>
      <c r="B528" s="1">
        <v>2.0833333333336999E-2</v>
      </c>
      <c r="C528" s="10" t="str">
        <f t="shared" si="414"/>
        <v>Dahlia1/2(Industrial Exhibition)0.020833333333337</v>
      </c>
      <c r="D528" s="4">
        <f t="shared" si="428"/>
        <v>6900</v>
      </c>
      <c r="E528" s="3">
        <f t="shared" si="429"/>
        <v>165720</v>
      </c>
      <c r="F528" s="3">
        <f t="shared" si="429"/>
        <v>172620</v>
      </c>
      <c r="G528" s="3">
        <f t="shared" si="429"/>
        <v>179520</v>
      </c>
      <c r="H528" s="3" t="s">
        <v>9</v>
      </c>
      <c r="I528" s="3" t="s">
        <v>9</v>
      </c>
      <c r="J528" s="3">
        <f t="shared" si="430"/>
        <v>234980</v>
      </c>
      <c r="K528" s="3">
        <f t="shared" si="430"/>
        <v>241880</v>
      </c>
      <c r="L528" s="3">
        <f t="shared" si="430"/>
        <v>248780</v>
      </c>
      <c r="M528" s="3">
        <f t="shared" si="430"/>
        <v>304210</v>
      </c>
      <c r="N528" s="3">
        <f t="shared" si="430"/>
        <v>311110</v>
      </c>
      <c r="O528" s="3">
        <f t="shared" si="430"/>
        <v>318010</v>
      </c>
      <c r="P528" s="3">
        <f t="shared" si="430"/>
        <v>324910</v>
      </c>
      <c r="Q528" s="3">
        <f t="shared" si="430"/>
        <v>331810</v>
      </c>
      <c r="R528" s="3">
        <f t="shared" si="430"/>
        <v>338710</v>
      </c>
      <c r="S528" s="3">
        <f t="shared" si="430"/>
        <v>345610</v>
      </c>
      <c r="T528" s="3">
        <f t="shared" si="430"/>
        <v>352510</v>
      </c>
      <c r="U528" s="3">
        <f t="shared" si="430"/>
        <v>359410</v>
      </c>
      <c r="V528" s="3">
        <f t="shared" si="430"/>
        <v>366310</v>
      </c>
      <c r="W528" s="3">
        <f t="shared" si="430"/>
        <v>373210</v>
      </c>
      <c r="X528" s="3">
        <f t="shared" si="430"/>
        <v>380110</v>
      </c>
    </row>
    <row r="529" spans="1:24" s="9" customFormat="1" x14ac:dyDescent="0.15">
      <c r="A529" s="24" t="str">
        <f t="shared" si="427"/>
        <v>Dahlia1/2(Industrial Exhibition)</v>
      </c>
      <c r="B529" s="1">
        <v>4.1666666666670002E-2</v>
      </c>
      <c r="C529" s="10" t="str">
        <f t="shared" si="414"/>
        <v>Dahlia1/2(Industrial Exhibition)0.04166666666667</v>
      </c>
      <c r="D529" s="4">
        <f t="shared" si="428"/>
        <v>6900</v>
      </c>
      <c r="E529" s="3">
        <f t="shared" si="429"/>
        <v>158820</v>
      </c>
      <c r="F529" s="3">
        <f t="shared" si="429"/>
        <v>165720</v>
      </c>
      <c r="G529" s="3">
        <f t="shared" si="429"/>
        <v>172620</v>
      </c>
      <c r="H529" s="3" t="s">
        <v>9</v>
      </c>
      <c r="I529" s="3" t="s">
        <v>9</v>
      </c>
      <c r="J529" s="3">
        <f t="shared" si="430"/>
        <v>228080</v>
      </c>
      <c r="K529" s="3">
        <f t="shared" si="430"/>
        <v>234980</v>
      </c>
      <c r="L529" s="3">
        <f t="shared" si="430"/>
        <v>241880</v>
      </c>
      <c r="M529" s="3">
        <f t="shared" si="430"/>
        <v>297310</v>
      </c>
      <c r="N529" s="3">
        <f t="shared" si="430"/>
        <v>304210</v>
      </c>
      <c r="O529" s="3">
        <f t="shared" si="430"/>
        <v>311110</v>
      </c>
      <c r="P529" s="3">
        <f t="shared" si="430"/>
        <v>318010</v>
      </c>
      <c r="Q529" s="3">
        <f t="shared" si="430"/>
        <v>324910</v>
      </c>
      <c r="R529" s="3">
        <f t="shared" si="430"/>
        <v>331810</v>
      </c>
      <c r="S529" s="3">
        <f t="shared" si="430"/>
        <v>338710</v>
      </c>
      <c r="T529" s="3">
        <f t="shared" si="430"/>
        <v>345610</v>
      </c>
      <c r="U529" s="3">
        <f t="shared" si="430"/>
        <v>352510</v>
      </c>
      <c r="V529" s="3">
        <f t="shared" si="430"/>
        <v>359410</v>
      </c>
      <c r="W529" s="3">
        <f t="shared" si="430"/>
        <v>366310</v>
      </c>
      <c r="X529" s="3">
        <f t="shared" si="430"/>
        <v>373210</v>
      </c>
    </row>
    <row r="530" spans="1:24" s="9" customFormat="1" x14ac:dyDescent="0.15">
      <c r="A530" s="24" t="str">
        <f t="shared" si="427"/>
        <v>Dahlia1/2(Industrial Exhibition)</v>
      </c>
      <c r="B530" s="1">
        <v>6.2500000000002998E-2</v>
      </c>
      <c r="C530" s="10" t="str">
        <f t="shared" si="414"/>
        <v>Dahlia1/2(Industrial Exhibition)0.062500000000003</v>
      </c>
      <c r="D530" s="4">
        <f t="shared" si="428"/>
        <v>6900</v>
      </c>
      <c r="E530" s="3">
        <f t="shared" si="429"/>
        <v>151920</v>
      </c>
      <c r="F530" s="3">
        <f t="shared" si="429"/>
        <v>158820</v>
      </c>
      <c r="G530" s="3">
        <f t="shared" si="429"/>
        <v>165720</v>
      </c>
      <c r="H530" s="3" t="s">
        <v>9</v>
      </c>
      <c r="I530" s="3" t="s">
        <v>9</v>
      </c>
      <c r="J530" s="3">
        <f t="shared" si="430"/>
        <v>221180</v>
      </c>
      <c r="K530" s="3">
        <f t="shared" si="430"/>
        <v>228080</v>
      </c>
      <c r="L530" s="3">
        <f t="shared" si="430"/>
        <v>234980</v>
      </c>
      <c r="M530" s="3">
        <f t="shared" si="430"/>
        <v>290410</v>
      </c>
      <c r="N530" s="3">
        <f t="shared" si="430"/>
        <v>297310</v>
      </c>
      <c r="O530" s="3">
        <f t="shared" si="430"/>
        <v>304210</v>
      </c>
      <c r="P530" s="3">
        <f t="shared" si="430"/>
        <v>311110</v>
      </c>
      <c r="Q530" s="3">
        <f t="shared" si="430"/>
        <v>318010</v>
      </c>
      <c r="R530" s="3">
        <f t="shared" si="430"/>
        <v>324910</v>
      </c>
      <c r="S530" s="3">
        <f t="shared" si="430"/>
        <v>331810</v>
      </c>
      <c r="T530" s="3">
        <f t="shared" si="430"/>
        <v>338710</v>
      </c>
      <c r="U530" s="3">
        <f t="shared" si="430"/>
        <v>345610</v>
      </c>
      <c r="V530" s="3">
        <f t="shared" si="430"/>
        <v>352510</v>
      </c>
      <c r="W530" s="3">
        <f t="shared" si="430"/>
        <v>359410</v>
      </c>
      <c r="X530" s="3">
        <f t="shared" si="430"/>
        <v>366310</v>
      </c>
    </row>
    <row r="531" spans="1:24" s="9" customFormat="1" x14ac:dyDescent="0.15">
      <c r="A531" s="24" t="str">
        <f t="shared" si="427"/>
        <v>Dahlia1/2(Industrial Exhibition)</v>
      </c>
      <c r="B531" s="1">
        <v>8.3333333333335993E-2</v>
      </c>
      <c r="C531" s="10" t="str">
        <f t="shared" si="414"/>
        <v>Dahlia1/2(Industrial Exhibition)0.083333333333336</v>
      </c>
      <c r="D531" s="4">
        <f t="shared" si="428"/>
        <v>6900</v>
      </c>
      <c r="E531" s="3">
        <f t="shared" si="429"/>
        <v>145020</v>
      </c>
      <c r="F531" s="3">
        <f t="shared" si="429"/>
        <v>151920</v>
      </c>
      <c r="G531" s="3">
        <f t="shared" si="429"/>
        <v>158820</v>
      </c>
      <c r="H531" s="3" t="s">
        <v>9</v>
      </c>
      <c r="I531" s="3" t="s">
        <v>9</v>
      </c>
      <c r="J531" s="3">
        <f t="shared" si="430"/>
        <v>214280</v>
      </c>
      <c r="K531" s="3">
        <f t="shared" si="430"/>
        <v>221180</v>
      </c>
      <c r="L531" s="3">
        <f t="shared" si="430"/>
        <v>228080</v>
      </c>
      <c r="M531" s="3">
        <f t="shared" si="430"/>
        <v>283510</v>
      </c>
      <c r="N531" s="3">
        <f t="shared" si="430"/>
        <v>290410</v>
      </c>
      <c r="O531" s="3">
        <f t="shared" si="430"/>
        <v>297310</v>
      </c>
      <c r="P531" s="3">
        <f t="shared" si="430"/>
        <v>304210</v>
      </c>
      <c r="Q531" s="3">
        <f t="shared" si="430"/>
        <v>311110</v>
      </c>
      <c r="R531" s="3">
        <f t="shared" si="430"/>
        <v>318010</v>
      </c>
      <c r="S531" s="3">
        <f t="shared" si="430"/>
        <v>324910</v>
      </c>
      <c r="T531" s="3">
        <f t="shared" si="430"/>
        <v>331810</v>
      </c>
      <c r="U531" s="3">
        <f t="shared" si="430"/>
        <v>338710</v>
      </c>
      <c r="V531" s="3">
        <f t="shared" si="430"/>
        <v>345610</v>
      </c>
      <c r="W531" s="3">
        <f t="shared" si="430"/>
        <v>352510</v>
      </c>
      <c r="X531" s="3">
        <f t="shared" si="430"/>
        <v>359410</v>
      </c>
    </row>
    <row r="532" spans="1:24" s="9" customFormat="1" x14ac:dyDescent="0.15">
      <c r="A532" s="24" t="str">
        <f t="shared" si="427"/>
        <v>Dahlia1/2(Industrial Exhibition)</v>
      </c>
      <c r="B532" s="1">
        <v>0.104166666666669</v>
      </c>
      <c r="C532" s="10" t="str">
        <f t="shared" si="414"/>
        <v>Dahlia1/2(Industrial Exhibition)0.104166666666669</v>
      </c>
      <c r="D532" s="4">
        <f t="shared" si="428"/>
        <v>6900</v>
      </c>
      <c r="E532" s="3">
        <f t="shared" si="429"/>
        <v>138120</v>
      </c>
      <c r="F532" s="3">
        <f t="shared" si="429"/>
        <v>145020</v>
      </c>
      <c r="G532" s="3">
        <f t="shared" si="429"/>
        <v>151920</v>
      </c>
      <c r="H532" s="3" t="s">
        <v>9</v>
      </c>
      <c r="I532" s="3" t="s">
        <v>9</v>
      </c>
      <c r="J532" s="3">
        <f t="shared" si="430"/>
        <v>207380</v>
      </c>
      <c r="K532" s="3">
        <f t="shared" si="430"/>
        <v>214280</v>
      </c>
      <c r="L532" s="3">
        <f t="shared" si="430"/>
        <v>221180</v>
      </c>
      <c r="M532" s="3">
        <f t="shared" si="430"/>
        <v>276610</v>
      </c>
      <c r="N532" s="3">
        <f t="shared" si="430"/>
        <v>283510</v>
      </c>
      <c r="O532" s="3">
        <f t="shared" si="430"/>
        <v>290410</v>
      </c>
      <c r="P532" s="3">
        <f t="shared" si="430"/>
        <v>297310</v>
      </c>
      <c r="Q532" s="3">
        <f t="shared" si="430"/>
        <v>304210</v>
      </c>
      <c r="R532" s="3">
        <f t="shared" si="430"/>
        <v>311110</v>
      </c>
      <c r="S532" s="3">
        <f t="shared" si="430"/>
        <v>318010</v>
      </c>
      <c r="T532" s="3">
        <f t="shared" si="430"/>
        <v>324910</v>
      </c>
      <c r="U532" s="3">
        <f t="shared" si="430"/>
        <v>331810</v>
      </c>
      <c r="V532" s="3">
        <f t="shared" si="430"/>
        <v>338710</v>
      </c>
      <c r="W532" s="3">
        <f t="shared" si="430"/>
        <v>345610</v>
      </c>
      <c r="X532" s="3">
        <f t="shared" si="430"/>
        <v>352510</v>
      </c>
    </row>
    <row r="533" spans="1:24" s="9" customFormat="1" x14ac:dyDescent="0.15">
      <c r="A533" s="24" t="str">
        <f t="shared" si="427"/>
        <v>Dahlia1/2(Industrial Exhibition)</v>
      </c>
      <c r="B533" s="1">
        <v>0.125000000000002</v>
      </c>
      <c r="C533" s="10" t="str">
        <f t="shared" si="414"/>
        <v>Dahlia1/2(Industrial Exhibition)0.125000000000002</v>
      </c>
      <c r="D533" s="4">
        <f t="shared" si="428"/>
        <v>6900</v>
      </c>
      <c r="E533" s="3">
        <f t="shared" si="429"/>
        <v>131220</v>
      </c>
      <c r="F533" s="3">
        <f t="shared" si="429"/>
        <v>138120</v>
      </c>
      <c r="G533" s="3">
        <f t="shared" si="429"/>
        <v>145020</v>
      </c>
      <c r="H533" s="3" t="s">
        <v>9</v>
      </c>
      <c r="I533" s="3" t="s">
        <v>9</v>
      </c>
      <c r="J533" s="3">
        <f t="shared" si="430"/>
        <v>200480</v>
      </c>
      <c r="K533" s="3">
        <f t="shared" si="430"/>
        <v>207380</v>
      </c>
      <c r="L533" s="3">
        <f t="shared" si="430"/>
        <v>214280</v>
      </c>
      <c r="M533" s="3">
        <f t="shared" si="430"/>
        <v>269710</v>
      </c>
      <c r="N533" s="3">
        <f t="shared" si="430"/>
        <v>276610</v>
      </c>
      <c r="O533" s="3">
        <f t="shared" si="430"/>
        <v>283510</v>
      </c>
      <c r="P533" s="3">
        <f t="shared" si="430"/>
        <v>290410</v>
      </c>
      <c r="Q533" s="3">
        <f t="shared" si="430"/>
        <v>297310</v>
      </c>
      <c r="R533" s="3">
        <f t="shared" si="430"/>
        <v>304210</v>
      </c>
      <c r="S533" s="3">
        <f t="shared" si="430"/>
        <v>311110</v>
      </c>
      <c r="T533" s="3">
        <f t="shared" si="430"/>
        <v>318010</v>
      </c>
      <c r="U533" s="3">
        <f t="shared" si="430"/>
        <v>324910</v>
      </c>
      <c r="V533" s="3">
        <f t="shared" si="430"/>
        <v>331810</v>
      </c>
      <c r="W533" s="3">
        <f t="shared" si="430"/>
        <v>338710</v>
      </c>
      <c r="X533" s="3">
        <f t="shared" si="430"/>
        <v>345610</v>
      </c>
    </row>
    <row r="534" spans="1:24" s="9" customFormat="1" x14ac:dyDescent="0.15">
      <c r="A534" s="24" t="str">
        <f t="shared" si="427"/>
        <v>Dahlia1/2(Industrial Exhibition)</v>
      </c>
      <c r="B534" s="1">
        <v>0.14583333333333501</v>
      </c>
      <c r="C534" s="10" t="str">
        <f t="shared" si="414"/>
        <v>Dahlia1/2(Industrial Exhibition)0.145833333333335</v>
      </c>
      <c r="D534" s="4">
        <f t="shared" si="428"/>
        <v>6900</v>
      </c>
      <c r="E534" s="3">
        <f t="shared" si="429"/>
        <v>124320</v>
      </c>
      <c r="F534" s="3">
        <f t="shared" si="429"/>
        <v>131220</v>
      </c>
      <c r="G534" s="3">
        <f t="shared" si="429"/>
        <v>138120</v>
      </c>
      <c r="H534" s="3" t="s">
        <v>9</v>
      </c>
      <c r="I534" s="3" t="s">
        <v>9</v>
      </c>
      <c r="J534" s="3">
        <f t="shared" si="430"/>
        <v>193580</v>
      </c>
      <c r="K534" s="3">
        <f t="shared" si="430"/>
        <v>200480</v>
      </c>
      <c r="L534" s="3">
        <f t="shared" si="430"/>
        <v>207380</v>
      </c>
      <c r="M534" s="3">
        <f t="shared" si="430"/>
        <v>262810</v>
      </c>
      <c r="N534" s="3">
        <f t="shared" si="430"/>
        <v>269710</v>
      </c>
      <c r="O534" s="3">
        <f t="shared" si="430"/>
        <v>276610</v>
      </c>
      <c r="P534" s="3">
        <f t="shared" si="430"/>
        <v>283510</v>
      </c>
      <c r="Q534" s="3">
        <f t="shared" si="430"/>
        <v>290410</v>
      </c>
      <c r="R534" s="3">
        <f t="shared" si="430"/>
        <v>297310</v>
      </c>
      <c r="S534" s="3">
        <f t="shared" si="430"/>
        <v>304210</v>
      </c>
      <c r="T534" s="3">
        <f t="shared" si="430"/>
        <v>311110</v>
      </c>
      <c r="U534" s="3">
        <f t="shared" si="430"/>
        <v>318010</v>
      </c>
      <c r="V534" s="3">
        <f t="shared" si="430"/>
        <v>324910</v>
      </c>
      <c r="W534" s="3">
        <f t="shared" si="430"/>
        <v>331810</v>
      </c>
      <c r="X534" s="3">
        <f t="shared" si="430"/>
        <v>338710</v>
      </c>
    </row>
    <row r="535" spans="1:24" s="9" customFormat="1" x14ac:dyDescent="0.15">
      <c r="A535" s="24" t="str">
        <f t="shared" si="427"/>
        <v>Dahlia1/2(Industrial Exhibition)</v>
      </c>
      <c r="B535" s="1">
        <v>0.16666666666666799</v>
      </c>
      <c r="C535" s="10" t="str">
        <f t="shared" si="414"/>
        <v>Dahlia1/2(Industrial Exhibition)0.166666666666668</v>
      </c>
      <c r="D535" s="4">
        <f t="shared" si="428"/>
        <v>6900</v>
      </c>
      <c r="E535" s="3">
        <f t="shared" si="429"/>
        <v>117420</v>
      </c>
      <c r="F535" s="3">
        <f t="shared" si="429"/>
        <v>124320</v>
      </c>
      <c r="G535" s="3">
        <f t="shared" si="429"/>
        <v>131220</v>
      </c>
      <c r="H535" s="3" t="s">
        <v>9</v>
      </c>
      <c r="I535" s="3" t="s">
        <v>9</v>
      </c>
      <c r="J535" s="3">
        <f t="shared" si="430"/>
        <v>186680</v>
      </c>
      <c r="K535" s="3">
        <f t="shared" si="430"/>
        <v>193580</v>
      </c>
      <c r="L535" s="3">
        <f t="shared" si="430"/>
        <v>200480</v>
      </c>
      <c r="M535" s="3">
        <f t="shared" si="430"/>
        <v>255910</v>
      </c>
      <c r="N535" s="3">
        <f t="shared" si="430"/>
        <v>262810</v>
      </c>
      <c r="O535" s="3">
        <f t="shared" si="430"/>
        <v>269710</v>
      </c>
      <c r="P535" s="3">
        <f t="shared" si="430"/>
        <v>276610</v>
      </c>
      <c r="Q535" s="3">
        <f t="shared" si="430"/>
        <v>283510</v>
      </c>
      <c r="R535" s="3">
        <f t="shared" si="430"/>
        <v>290410</v>
      </c>
      <c r="S535" s="3">
        <f t="shared" si="430"/>
        <v>297310</v>
      </c>
      <c r="T535" s="3">
        <f t="shared" si="430"/>
        <v>304210</v>
      </c>
      <c r="U535" s="3">
        <f t="shared" si="430"/>
        <v>311110</v>
      </c>
      <c r="V535" s="3">
        <f t="shared" si="430"/>
        <v>318010</v>
      </c>
      <c r="W535" s="3">
        <f t="shared" si="430"/>
        <v>324910</v>
      </c>
      <c r="X535" s="3">
        <f t="shared" si="430"/>
        <v>331810</v>
      </c>
    </row>
    <row r="536" spans="1:24" s="9" customFormat="1" x14ac:dyDescent="0.15">
      <c r="A536" s="24" t="str">
        <f t="shared" si="427"/>
        <v>Dahlia1/2(Industrial Exhibition)</v>
      </c>
      <c r="B536" s="1">
        <v>0.187500000000001</v>
      </c>
      <c r="C536" s="10" t="str">
        <f t="shared" si="414"/>
        <v>Dahlia1/2(Industrial Exhibition)0.187500000000001</v>
      </c>
      <c r="D536" s="4">
        <f t="shared" si="428"/>
        <v>6900</v>
      </c>
      <c r="E536" s="3">
        <f t="shared" si="429"/>
        <v>110520</v>
      </c>
      <c r="F536" s="3">
        <f t="shared" si="429"/>
        <v>117420</v>
      </c>
      <c r="G536" s="3">
        <f t="shared" si="429"/>
        <v>124320</v>
      </c>
      <c r="H536" s="3" t="s">
        <v>9</v>
      </c>
      <c r="I536" s="3" t="s">
        <v>9</v>
      </c>
      <c r="J536" s="3">
        <f t="shared" si="430"/>
        <v>179780</v>
      </c>
      <c r="K536" s="3">
        <f t="shared" si="430"/>
        <v>186680</v>
      </c>
      <c r="L536" s="3">
        <f t="shared" si="430"/>
        <v>193580</v>
      </c>
      <c r="M536" s="3">
        <f t="shared" si="430"/>
        <v>249010</v>
      </c>
      <c r="N536" s="3">
        <f t="shared" si="430"/>
        <v>255910</v>
      </c>
      <c r="O536" s="3">
        <f t="shared" si="430"/>
        <v>262810</v>
      </c>
      <c r="P536" s="3">
        <f t="shared" si="430"/>
        <v>269710</v>
      </c>
      <c r="Q536" s="3">
        <f t="shared" si="430"/>
        <v>276610</v>
      </c>
      <c r="R536" s="3">
        <f t="shared" si="430"/>
        <v>283510</v>
      </c>
      <c r="S536" s="3">
        <f t="shared" si="430"/>
        <v>290410</v>
      </c>
      <c r="T536" s="3">
        <f t="shared" si="430"/>
        <v>297310</v>
      </c>
      <c r="U536" s="3">
        <f t="shared" si="430"/>
        <v>304210</v>
      </c>
      <c r="V536" s="3">
        <f t="shared" si="430"/>
        <v>311110</v>
      </c>
      <c r="W536" s="3">
        <f t="shared" si="430"/>
        <v>318010</v>
      </c>
      <c r="X536" s="3">
        <f t="shared" si="430"/>
        <v>324910</v>
      </c>
    </row>
    <row r="537" spans="1:24" s="9" customFormat="1" x14ac:dyDescent="0.15">
      <c r="A537" s="24" t="str">
        <f t="shared" si="427"/>
        <v>Dahlia1/2(Industrial Exhibition)</v>
      </c>
      <c r="B537" s="1">
        <v>0.20833333333333401</v>
      </c>
      <c r="C537" s="10" t="str">
        <f t="shared" si="414"/>
        <v>Dahlia1/2(Industrial Exhibition)0.208333333333334</v>
      </c>
      <c r="D537" s="4">
        <f t="shared" si="428"/>
        <v>6900</v>
      </c>
      <c r="E537" s="3">
        <f t="shared" si="429"/>
        <v>103620</v>
      </c>
      <c r="F537" s="3">
        <f t="shared" si="429"/>
        <v>110520</v>
      </c>
      <c r="G537" s="3">
        <f t="shared" si="429"/>
        <v>117420</v>
      </c>
      <c r="H537" s="3" t="s">
        <v>9</v>
      </c>
      <c r="I537" s="3" t="s">
        <v>9</v>
      </c>
      <c r="J537" s="3">
        <f t="shared" si="430"/>
        <v>172880</v>
      </c>
      <c r="K537" s="3">
        <f t="shared" si="430"/>
        <v>179780</v>
      </c>
      <c r="L537" s="3">
        <f t="shared" si="430"/>
        <v>186680</v>
      </c>
      <c r="M537" s="3">
        <f t="shared" si="430"/>
        <v>242110</v>
      </c>
      <c r="N537" s="3">
        <f>N538+$D537</f>
        <v>249010</v>
      </c>
      <c r="O537" s="3">
        <f t="shared" si="430"/>
        <v>255910</v>
      </c>
      <c r="P537" s="3">
        <f t="shared" si="430"/>
        <v>262810</v>
      </c>
      <c r="Q537" s="3">
        <f t="shared" si="430"/>
        <v>269710</v>
      </c>
      <c r="R537" s="3">
        <f t="shared" si="430"/>
        <v>276610</v>
      </c>
      <c r="S537" s="3">
        <f t="shared" si="430"/>
        <v>283510</v>
      </c>
      <c r="T537" s="3">
        <f t="shared" si="430"/>
        <v>290410</v>
      </c>
      <c r="U537" s="3">
        <f t="shared" si="430"/>
        <v>297310</v>
      </c>
      <c r="V537" s="3">
        <f t="shared" si="430"/>
        <v>304210</v>
      </c>
      <c r="W537" s="3">
        <f t="shared" si="430"/>
        <v>311110</v>
      </c>
      <c r="X537" s="3">
        <f t="shared" si="430"/>
        <v>318010</v>
      </c>
    </row>
    <row r="538" spans="1:24" s="9" customFormat="1" x14ac:dyDescent="0.15">
      <c r="A538" s="24" t="str">
        <f>A539</f>
        <v>Dahlia1/2(Industrial Exhibition)</v>
      </c>
      <c r="B538" s="1">
        <v>0.22916666666666699</v>
      </c>
      <c r="C538" s="10" t="str">
        <f t="shared" si="414"/>
        <v>Dahlia1/2(Industrial Exhibition)0.229166666666667</v>
      </c>
      <c r="D538" s="4">
        <f t="shared" si="428"/>
        <v>6900</v>
      </c>
      <c r="E538" s="3">
        <f t="shared" si="429"/>
        <v>96720</v>
      </c>
      <c r="F538" s="3">
        <f t="shared" si="429"/>
        <v>103620</v>
      </c>
      <c r="G538" s="3">
        <f t="shared" si="429"/>
        <v>110520</v>
      </c>
      <c r="H538" s="3" t="s">
        <v>9</v>
      </c>
      <c r="I538" s="3" t="s">
        <v>9</v>
      </c>
      <c r="J538" s="3">
        <f t="shared" si="430"/>
        <v>165980</v>
      </c>
      <c r="K538" s="3">
        <f t="shared" si="430"/>
        <v>172880</v>
      </c>
      <c r="L538" s="3">
        <f t="shared" si="430"/>
        <v>179780</v>
      </c>
      <c r="M538" s="3">
        <f t="shared" si="430"/>
        <v>235210</v>
      </c>
      <c r="N538" s="3">
        <f t="shared" si="430"/>
        <v>242110</v>
      </c>
      <c r="O538" s="3">
        <f t="shared" si="430"/>
        <v>249010</v>
      </c>
      <c r="P538" s="3">
        <f t="shared" si="430"/>
        <v>255910</v>
      </c>
      <c r="Q538" s="3">
        <f t="shared" si="430"/>
        <v>262810</v>
      </c>
      <c r="R538" s="3">
        <f t="shared" si="430"/>
        <v>269710</v>
      </c>
      <c r="S538" s="3">
        <f t="shared" si="430"/>
        <v>276610</v>
      </c>
      <c r="T538" s="3">
        <f t="shared" si="430"/>
        <v>283510</v>
      </c>
      <c r="U538" s="3">
        <f t="shared" si="430"/>
        <v>290410</v>
      </c>
      <c r="V538" s="3">
        <f t="shared" si="430"/>
        <v>297310</v>
      </c>
      <c r="W538" s="3">
        <f t="shared" si="430"/>
        <v>304210</v>
      </c>
      <c r="X538" s="3">
        <f t="shared" si="430"/>
        <v>311110</v>
      </c>
    </row>
    <row r="539" spans="1:24" s="9" customFormat="1" x14ac:dyDescent="0.15">
      <c r="A539" s="23" t="s">
        <v>288</v>
      </c>
      <c r="B539" s="1">
        <v>0.25</v>
      </c>
      <c r="C539" s="10" t="str">
        <f t="shared" si="414"/>
        <v>Dahlia1/2(Industrial Exhibition)0.25</v>
      </c>
      <c r="D539" s="4">
        <f>D541</f>
        <v>6900</v>
      </c>
      <c r="E539" s="3">
        <f t="shared" si="429"/>
        <v>89820</v>
      </c>
      <c r="F539" s="3">
        <f t="shared" si="429"/>
        <v>96720</v>
      </c>
      <c r="G539" s="3">
        <f t="shared" si="429"/>
        <v>103620</v>
      </c>
      <c r="H539" s="3" t="s">
        <v>9</v>
      </c>
      <c r="I539" s="3" t="s">
        <v>9</v>
      </c>
      <c r="J539" s="3">
        <f t="shared" si="430"/>
        <v>159080</v>
      </c>
      <c r="K539" s="3">
        <f t="shared" si="430"/>
        <v>165980</v>
      </c>
      <c r="L539" s="3">
        <f t="shared" si="430"/>
        <v>172880</v>
      </c>
      <c r="M539" s="3">
        <f t="shared" si="430"/>
        <v>228310</v>
      </c>
      <c r="N539" s="3">
        <f>N540+$D539</f>
        <v>235210</v>
      </c>
      <c r="O539" s="3">
        <f t="shared" si="430"/>
        <v>242110</v>
      </c>
      <c r="P539" s="3">
        <f t="shared" si="430"/>
        <v>249010</v>
      </c>
      <c r="Q539" s="3">
        <f t="shared" si="430"/>
        <v>255910</v>
      </c>
      <c r="R539" s="3">
        <f t="shared" si="430"/>
        <v>262810</v>
      </c>
      <c r="S539" s="3">
        <f t="shared" si="430"/>
        <v>269710</v>
      </c>
      <c r="T539" s="3">
        <f t="shared" si="430"/>
        <v>276610</v>
      </c>
      <c r="U539" s="3">
        <f t="shared" si="430"/>
        <v>283510</v>
      </c>
      <c r="V539" s="3">
        <f t="shared" si="430"/>
        <v>290410</v>
      </c>
      <c r="W539" s="3">
        <f t="shared" si="430"/>
        <v>297310</v>
      </c>
      <c r="X539" s="3">
        <f t="shared" si="430"/>
        <v>304210</v>
      </c>
    </row>
    <row r="540" spans="1:24" s="9" customFormat="1" x14ac:dyDescent="0.15">
      <c r="A540" s="24" t="str">
        <f>A539</f>
        <v>Dahlia1/2(Industrial Exhibition)</v>
      </c>
      <c r="B540" s="1">
        <v>0.27083333333333298</v>
      </c>
      <c r="C540" s="10" t="str">
        <f t="shared" si="414"/>
        <v>Dahlia1/2(Industrial Exhibition)0.270833333333333</v>
      </c>
      <c r="D540" s="4">
        <f>D541</f>
        <v>6900</v>
      </c>
      <c r="E540" s="3">
        <f t="shared" si="429"/>
        <v>82920</v>
      </c>
      <c r="F540" s="3">
        <f t="shared" si="429"/>
        <v>89820</v>
      </c>
      <c r="G540" s="3">
        <f t="shared" si="429"/>
        <v>96720</v>
      </c>
      <c r="H540" s="3" t="s">
        <v>9</v>
      </c>
      <c r="I540" s="3" t="s">
        <v>9</v>
      </c>
      <c r="J540" s="3">
        <f t="shared" si="430"/>
        <v>152180</v>
      </c>
      <c r="K540" s="3">
        <f t="shared" si="430"/>
        <v>159080</v>
      </c>
      <c r="L540" s="3">
        <f t="shared" si="430"/>
        <v>165980</v>
      </c>
      <c r="M540" s="3">
        <f t="shared" si="430"/>
        <v>221410</v>
      </c>
      <c r="N540" s="3">
        <f t="shared" si="430"/>
        <v>228310</v>
      </c>
      <c r="O540" s="3">
        <f t="shared" si="430"/>
        <v>235210</v>
      </c>
      <c r="P540" s="3">
        <f t="shared" si="430"/>
        <v>242110</v>
      </c>
      <c r="Q540" s="3">
        <f t="shared" si="430"/>
        <v>249010</v>
      </c>
      <c r="R540" s="3">
        <f t="shared" si="430"/>
        <v>255910</v>
      </c>
      <c r="S540" s="3">
        <f t="shared" si="430"/>
        <v>262810</v>
      </c>
      <c r="T540" s="3">
        <f t="shared" si="430"/>
        <v>269710</v>
      </c>
      <c r="U540" s="3">
        <f t="shared" si="430"/>
        <v>276610</v>
      </c>
      <c r="V540" s="3">
        <f t="shared" si="430"/>
        <v>283510</v>
      </c>
      <c r="W540" s="3">
        <f t="shared" si="430"/>
        <v>290410</v>
      </c>
      <c r="X540" s="3">
        <f t="shared" si="430"/>
        <v>297310</v>
      </c>
    </row>
    <row r="541" spans="1:24" x14ac:dyDescent="0.15">
      <c r="A541" s="24" t="str">
        <f t="shared" ref="A541:A551" si="431">A540</f>
        <v>Dahlia1/2(Industrial Exhibition)</v>
      </c>
      <c r="B541" s="1">
        <v>0.29166666666666669</v>
      </c>
      <c r="C541" s="10" t="str">
        <f t="shared" si="414"/>
        <v>Dahlia1/2(Industrial Exhibition)0.291666666666667</v>
      </c>
      <c r="D541" s="2">
        <v>6900</v>
      </c>
      <c r="E541" s="3">
        <f t="shared" si="429"/>
        <v>76020</v>
      </c>
      <c r="F541" s="3">
        <f t="shared" si="429"/>
        <v>82920</v>
      </c>
      <c r="G541" s="3">
        <f t="shared" si="429"/>
        <v>89820</v>
      </c>
      <c r="H541" s="3" t="s">
        <v>9</v>
      </c>
      <c r="I541" s="3" t="s">
        <v>9</v>
      </c>
      <c r="J541" s="3">
        <f t="shared" si="430"/>
        <v>145280</v>
      </c>
      <c r="K541" s="3">
        <f t="shared" si="430"/>
        <v>152180</v>
      </c>
      <c r="L541" s="3">
        <f t="shared" si="430"/>
        <v>159080</v>
      </c>
      <c r="M541" s="3">
        <f t="shared" si="430"/>
        <v>214510</v>
      </c>
      <c r="N541" s="3">
        <f>N542+$D541</f>
        <v>221410</v>
      </c>
      <c r="O541" s="3">
        <f t="shared" si="430"/>
        <v>228310</v>
      </c>
      <c r="P541" s="3">
        <f t="shared" si="430"/>
        <v>235210</v>
      </c>
      <c r="Q541" s="3">
        <f t="shared" si="430"/>
        <v>242110</v>
      </c>
      <c r="R541" s="3">
        <f t="shared" si="430"/>
        <v>249010</v>
      </c>
      <c r="S541" s="3">
        <f t="shared" si="430"/>
        <v>255910</v>
      </c>
      <c r="T541" s="3">
        <f t="shared" si="430"/>
        <v>262810</v>
      </c>
      <c r="U541" s="3">
        <f t="shared" si="430"/>
        <v>269710</v>
      </c>
      <c r="V541" s="3">
        <f t="shared" si="430"/>
        <v>276610</v>
      </c>
      <c r="W541" s="3">
        <f t="shared" si="430"/>
        <v>283510</v>
      </c>
      <c r="X541" s="3">
        <f t="shared" si="430"/>
        <v>290410</v>
      </c>
    </row>
    <row r="542" spans="1:24" x14ac:dyDescent="0.15">
      <c r="A542" s="24" t="str">
        <f t="shared" si="431"/>
        <v>Dahlia1/2(Industrial Exhibition)</v>
      </c>
      <c r="B542" s="1">
        <v>0.3125</v>
      </c>
      <c r="C542" s="10" t="str">
        <f t="shared" si="414"/>
        <v>Dahlia1/2(Industrial Exhibition)0.3125</v>
      </c>
      <c r="D542" s="4">
        <f>D541</f>
        <v>6900</v>
      </c>
      <c r="E542" s="3">
        <f t="shared" si="429"/>
        <v>69120</v>
      </c>
      <c r="F542" s="3">
        <f t="shared" si="429"/>
        <v>76020</v>
      </c>
      <c r="G542" s="3">
        <f t="shared" si="429"/>
        <v>82920</v>
      </c>
      <c r="H542" s="3" t="s">
        <v>9</v>
      </c>
      <c r="I542" s="3" t="s">
        <v>9</v>
      </c>
      <c r="J542" s="3">
        <f t="shared" si="430"/>
        <v>138380</v>
      </c>
      <c r="K542" s="3">
        <f t="shared" si="430"/>
        <v>145280</v>
      </c>
      <c r="L542" s="3">
        <f t="shared" si="430"/>
        <v>152180</v>
      </c>
      <c r="M542" s="3">
        <f t="shared" si="430"/>
        <v>207610</v>
      </c>
      <c r="N542" s="3">
        <f>N543+$D542</f>
        <v>214510</v>
      </c>
      <c r="O542" s="3">
        <f t="shared" si="430"/>
        <v>221410</v>
      </c>
      <c r="P542" s="3">
        <f t="shared" si="430"/>
        <v>228310</v>
      </c>
      <c r="Q542" s="3">
        <f t="shared" si="430"/>
        <v>235210</v>
      </c>
      <c r="R542" s="3">
        <f t="shared" si="430"/>
        <v>242110</v>
      </c>
      <c r="S542" s="3">
        <f t="shared" si="430"/>
        <v>249010</v>
      </c>
      <c r="T542" s="3">
        <f t="shared" si="430"/>
        <v>255910</v>
      </c>
      <c r="U542" s="3">
        <f t="shared" si="430"/>
        <v>262810</v>
      </c>
      <c r="V542" s="3">
        <f t="shared" si="430"/>
        <v>269710</v>
      </c>
      <c r="W542" s="3">
        <f t="shared" si="430"/>
        <v>276610</v>
      </c>
      <c r="X542" s="3">
        <f t="shared" si="430"/>
        <v>283510</v>
      </c>
    </row>
    <row r="543" spans="1:24" x14ac:dyDescent="0.15">
      <c r="A543" s="24" t="str">
        <f t="shared" si="431"/>
        <v>Dahlia1/2(Industrial Exhibition)</v>
      </c>
      <c r="B543" s="1">
        <v>0.33333333333333298</v>
      </c>
      <c r="C543" s="10" t="str">
        <f t="shared" si="414"/>
        <v>Dahlia1/2(Industrial Exhibition)0.333333333333333</v>
      </c>
      <c r="D543" s="2">
        <v>5140</v>
      </c>
      <c r="E543" s="3">
        <f t="shared" ref="E543:G544" si="432">E544+$D543</f>
        <v>62220</v>
      </c>
      <c r="F543" s="3">
        <f t="shared" si="432"/>
        <v>69120</v>
      </c>
      <c r="G543" s="3">
        <f t="shared" si="432"/>
        <v>76020</v>
      </c>
      <c r="H543" s="3" t="s">
        <v>9</v>
      </c>
      <c r="I543" s="3" t="s">
        <v>9</v>
      </c>
      <c r="J543" s="3">
        <f t="shared" ref="J543:X544" si="433">J544+$D543</f>
        <v>131480</v>
      </c>
      <c r="K543" s="3">
        <f t="shared" si="433"/>
        <v>138380</v>
      </c>
      <c r="L543" s="3">
        <f t="shared" si="433"/>
        <v>145280</v>
      </c>
      <c r="M543" s="3">
        <f t="shared" si="433"/>
        <v>200710</v>
      </c>
      <c r="N543" s="3">
        <f>N544+$D543</f>
        <v>207610</v>
      </c>
      <c r="O543" s="3">
        <f t="shared" ref="O543:X543" si="434">O544+$D543</f>
        <v>214510</v>
      </c>
      <c r="P543" s="3">
        <f t="shared" si="434"/>
        <v>221410</v>
      </c>
      <c r="Q543" s="3">
        <f t="shared" si="434"/>
        <v>228310</v>
      </c>
      <c r="R543" s="3">
        <f t="shared" si="434"/>
        <v>235210</v>
      </c>
      <c r="S543" s="3">
        <f t="shared" si="434"/>
        <v>242110</v>
      </c>
      <c r="T543" s="3">
        <f t="shared" si="434"/>
        <v>249010</v>
      </c>
      <c r="U543" s="3">
        <f t="shared" si="434"/>
        <v>255910</v>
      </c>
      <c r="V543" s="3">
        <f t="shared" si="434"/>
        <v>262810</v>
      </c>
      <c r="W543" s="3">
        <f t="shared" si="434"/>
        <v>269710</v>
      </c>
      <c r="X543" s="3">
        <f t="shared" si="434"/>
        <v>276610</v>
      </c>
    </row>
    <row r="544" spans="1:24" x14ac:dyDescent="0.15">
      <c r="A544" s="24" t="str">
        <f t="shared" si="431"/>
        <v>Dahlia1/2(Industrial Exhibition)</v>
      </c>
      <c r="B544" s="1">
        <v>0.35416666666666702</v>
      </c>
      <c r="C544" s="10" t="str">
        <f t="shared" si="414"/>
        <v>Dahlia1/2(Industrial Exhibition)0.354166666666667</v>
      </c>
      <c r="D544" s="4">
        <f t="shared" ref="D544" si="435">D543</f>
        <v>5140</v>
      </c>
      <c r="E544" s="3">
        <f>E545+$D544</f>
        <v>57080</v>
      </c>
      <c r="F544" s="3">
        <f>F545+$D544</f>
        <v>63980</v>
      </c>
      <c r="G544" s="3">
        <f t="shared" si="432"/>
        <v>70880</v>
      </c>
      <c r="H544" s="3" t="s">
        <v>9</v>
      </c>
      <c r="I544" s="3" t="s">
        <v>9</v>
      </c>
      <c r="J544" s="3">
        <f t="shared" si="433"/>
        <v>126340</v>
      </c>
      <c r="K544" s="3">
        <f t="shared" si="433"/>
        <v>133240</v>
      </c>
      <c r="L544" s="3">
        <f t="shared" si="433"/>
        <v>140140</v>
      </c>
      <c r="M544" s="3">
        <f t="shared" si="433"/>
        <v>195570</v>
      </c>
      <c r="N544" s="3">
        <f t="shared" si="433"/>
        <v>202470</v>
      </c>
      <c r="O544" s="3">
        <f t="shared" si="433"/>
        <v>209370</v>
      </c>
      <c r="P544" s="3">
        <f t="shared" si="433"/>
        <v>216270</v>
      </c>
      <c r="Q544" s="3">
        <f t="shared" si="433"/>
        <v>223170</v>
      </c>
      <c r="R544" s="3">
        <f t="shared" si="433"/>
        <v>230070</v>
      </c>
      <c r="S544" s="3">
        <f t="shared" si="433"/>
        <v>236970</v>
      </c>
      <c r="T544" s="3">
        <f t="shared" si="433"/>
        <v>243870</v>
      </c>
      <c r="U544" s="3">
        <f t="shared" si="433"/>
        <v>250770</v>
      </c>
      <c r="V544" s="3">
        <f t="shared" si="433"/>
        <v>257670</v>
      </c>
      <c r="W544" s="3">
        <f t="shared" si="433"/>
        <v>264570</v>
      </c>
      <c r="X544" s="3">
        <f t="shared" si="433"/>
        <v>271470</v>
      </c>
    </row>
    <row r="545" spans="1:24" x14ac:dyDescent="0.15">
      <c r="A545" s="24" t="str">
        <f t="shared" si="431"/>
        <v>Dahlia1/2(Industrial Exhibition)</v>
      </c>
      <c r="B545" s="1">
        <v>0.375</v>
      </c>
      <c r="C545" s="10" t="str">
        <f t="shared" si="414"/>
        <v>Dahlia1/2(Industrial Exhibition)0.375</v>
      </c>
      <c r="D545" s="2">
        <v>0</v>
      </c>
      <c r="E545" s="2">
        <v>51940</v>
      </c>
      <c r="F545" s="3">
        <f>E545+$D546</f>
        <v>58840</v>
      </c>
      <c r="G545" s="3">
        <f>F545+$D546</f>
        <v>65740</v>
      </c>
      <c r="H545" s="3" t="s">
        <v>9</v>
      </c>
      <c r="I545" s="3" t="s">
        <v>9</v>
      </c>
      <c r="J545" s="2">
        <v>121200</v>
      </c>
      <c r="K545" s="3">
        <f>J545+$D549</f>
        <v>128100</v>
      </c>
      <c r="L545" s="3">
        <f>K545+$D549</f>
        <v>135000</v>
      </c>
      <c r="M545" s="2">
        <v>190430</v>
      </c>
      <c r="N545" s="25">
        <f>M545+$D549</f>
        <v>197330</v>
      </c>
      <c r="O545" s="25">
        <f>N545+$D549</f>
        <v>204230</v>
      </c>
      <c r="P545" s="25">
        <f>O545+$D549</f>
        <v>211130</v>
      </c>
      <c r="Q545" s="25">
        <f t="shared" ref="Q545:V545" si="436">P545+$D549</f>
        <v>218030</v>
      </c>
      <c r="R545" s="25">
        <f t="shared" si="436"/>
        <v>224930</v>
      </c>
      <c r="S545" s="25">
        <f t="shared" si="436"/>
        <v>231830</v>
      </c>
      <c r="T545" s="25">
        <f t="shared" si="436"/>
        <v>238730</v>
      </c>
      <c r="U545" s="25">
        <f t="shared" si="436"/>
        <v>245630</v>
      </c>
      <c r="V545" s="25">
        <f t="shared" si="436"/>
        <v>252530</v>
      </c>
      <c r="W545" s="25">
        <f>V545+$D549</f>
        <v>259430</v>
      </c>
      <c r="X545" s="25">
        <f t="shared" ref="X545" si="437">W545+$D549</f>
        <v>266330</v>
      </c>
    </row>
    <row r="546" spans="1:24" x14ac:dyDescent="0.15">
      <c r="A546" s="24" t="str">
        <f t="shared" si="431"/>
        <v>Dahlia1/2(Industrial Exhibition)</v>
      </c>
      <c r="B546" s="1">
        <v>0.5</v>
      </c>
      <c r="C546" s="10" t="str">
        <f t="shared" si="414"/>
        <v>Dahlia1/2(Industrial Exhibition)0.5</v>
      </c>
      <c r="D546" s="2">
        <v>6900</v>
      </c>
      <c r="E546" s="3" t="s">
        <v>9</v>
      </c>
      <c r="F546" s="3" t="s">
        <v>9</v>
      </c>
      <c r="G546" s="3" t="s">
        <v>9</v>
      </c>
      <c r="H546" s="3" t="s">
        <v>9</v>
      </c>
      <c r="I546" s="3" t="s">
        <v>9</v>
      </c>
      <c r="J546" s="3">
        <f>J547+$D546</f>
        <v>83060</v>
      </c>
      <c r="K546" s="3">
        <f>K547+$D546</f>
        <v>89960</v>
      </c>
      <c r="L546" s="3">
        <f t="shared" ref="L546:X547" si="438">L547+$D546</f>
        <v>96860</v>
      </c>
      <c r="M546" s="3">
        <f t="shared" si="438"/>
        <v>152140</v>
      </c>
      <c r="N546" s="3">
        <f t="shared" si="438"/>
        <v>159040</v>
      </c>
      <c r="O546" s="3">
        <f t="shared" si="438"/>
        <v>165940</v>
      </c>
      <c r="P546" s="3">
        <f t="shared" si="438"/>
        <v>172840</v>
      </c>
      <c r="Q546" s="3">
        <f t="shared" si="438"/>
        <v>179740</v>
      </c>
      <c r="R546" s="3">
        <f t="shared" si="438"/>
        <v>186640</v>
      </c>
      <c r="S546" s="3">
        <f t="shared" si="438"/>
        <v>193540</v>
      </c>
      <c r="T546" s="3">
        <f t="shared" si="438"/>
        <v>200440</v>
      </c>
      <c r="U546" s="3">
        <f t="shared" si="438"/>
        <v>207340</v>
      </c>
      <c r="V546" s="3">
        <f t="shared" si="438"/>
        <v>214240</v>
      </c>
      <c r="W546" s="3">
        <f t="shared" si="438"/>
        <v>221140</v>
      </c>
      <c r="X546" s="3">
        <f t="shared" si="438"/>
        <v>228040</v>
      </c>
    </row>
    <row r="547" spans="1:24" x14ac:dyDescent="0.15">
      <c r="A547" s="24" t="str">
        <f t="shared" si="431"/>
        <v>Dahlia1/2(Industrial Exhibition)</v>
      </c>
      <c r="B547" s="1">
        <v>0.52083333333333304</v>
      </c>
      <c r="C547" s="10" t="str">
        <f t="shared" si="414"/>
        <v>Dahlia1/2(Industrial Exhibition)0.520833333333333</v>
      </c>
      <c r="D547" s="4">
        <f>D546</f>
        <v>6900</v>
      </c>
      <c r="E547" s="3" t="s">
        <v>9</v>
      </c>
      <c r="F547" s="3" t="s">
        <v>9</v>
      </c>
      <c r="G547" s="3" t="s">
        <v>9</v>
      </c>
      <c r="H547" s="3" t="s">
        <v>9</v>
      </c>
      <c r="I547" s="3" t="s">
        <v>9</v>
      </c>
      <c r="J547" s="3">
        <f>J548+$D547</f>
        <v>76160</v>
      </c>
      <c r="K547" s="3">
        <f>K548+$D547</f>
        <v>83060</v>
      </c>
      <c r="L547" s="3">
        <f t="shared" si="438"/>
        <v>89960</v>
      </c>
      <c r="M547" s="3">
        <f t="shared" si="438"/>
        <v>145240</v>
      </c>
      <c r="N547" s="3">
        <f t="shared" si="438"/>
        <v>152140</v>
      </c>
      <c r="O547" s="3">
        <f t="shared" si="438"/>
        <v>159040</v>
      </c>
      <c r="P547" s="3">
        <f t="shared" si="438"/>
        <v>165940</v>
      </c>
      <c r="Q547" s="3">
        <f t="shared" si="438"/>
        <v>172840</v>
      </c>
      <c r="R547" s="3">
        <f t="shared" si="438"/>
        <v>179740</v>
      </c>
      <c r="S547" s="3">
        <f t="shared" si="438"/>
        <v>186640</v>
      </c>
      <c r="T547" s="3">
        <f t="shared" si="438"/>
        <v>193540</v>
      </c>
      <c r="U547" s="3">
        <f t="shared" si="438"/>
        <v>200440</v>
      </c>
      <c r="V547" s="3">
        <f t="shared" si="438"/>
        <v>207340</v>
      </c>
      <c r="W547" s="3">
        <f t="shared" si="438"/>
        <v>214240</v>
      </c>
      <c r="X547" s="3">
        <f t="shared" si="438"/>
        <v>221140</v>
      </c>
    </row>
    <row r="548" spans="1:24" x14ac:dyDescent="0.15">
      <c r="A548" s="24" t="str">
        <f t="shared" si="431"/>
        <v>Dahlia1/2(Industrial Exhibition)</v>
      </c>
      <c r="B548" s="1">
        <v>0.54166666666666696</v>
      </c>
      <c r="C548" s="10" t="str">
        <f t="shared" si="414"/>
        <v>Dahlia1/2(Industrial Exhibition)0.541666666666667</v>
      </c>
      <c r="D548" s="2">
        <v>0</v>
      </c>
      <c r="E548" s="3" t="s">
        <v>9</v>
      </c>
      <c r="F548" s="3" t="s">
        <v>9</v>
      </c>
      <c r="G548" s="3" t="s">
        <v>9</v>
      </c>
      <c r="H548" s="3" t="s">
        <v>9</v>
      </c>
      <c r="I548" s="3" t="s">
        <v>9</v>
      </c>
      <c r="J548" s="2">
        <v>69260</v>
      </c>
      <c r="K548" s="25">
        <f>J548+$D549</f>
        <v>76160</v>
      </c>
      <c r="L548" s="25">
        <f>K548+$D549</f>
        <v>83060</v>
      </c>
      <c r="M548" s="2">
        <v>138340</v>
      </c>
      <c r="N548" s="25">
        <f t="shared" ref="N548:X548" si="439">M548+$D549</f>
        <v>145240</v>
      </c>
      <c r="O548" s="25">
        <f t="shared" si="439"/>
        <v>152140</v>
      </c>
      <c r="P548" s="25">
        <f t="shared" si="439"/>
        <v>159040</v>
      </c>
      <c r="Q548" s="25">
        <f t="shared" si="439"/>
        <v>165940</v>
      </c>
      <c r="R548" s="25">
        <f t="shared" si="439"/>
        <v>172840</v>
      </c>
      <c r="S548" s="25">
        <f t="shared" si="439"/>
        <v>179740</v>
      </c>
      <c r="T548" s="25">
        <f t="shared" si="439"/>
        <v>186640</v>
      </c>
      <c r="U548" s="25">
        <f t="shared" si="439"/>
        <v>193540</v>
      </c>
      <c r="V548" s="25">
        <f t="shared" si="439"/>
        <v>200440</v>
      </c>
      <c r="W548" s="25">
        <f t="shared" si="439"/>
        <v>207340</v>
      </c>
      <c r="X548" s="25">
        <f t="shared" si="439"/>
        <v>214240</v>
      </c>
    </row>
    <row r="549" spans="1:24" x14ac:dyDescent="0.15">
      <c r="A549" s="24" t="str">
        <f t="shared" si="431"/>
        <v>Dahlia1/2(Industrial Exhibition)</v>
      </c>
      <c r="B549" s="1">
        <v>0.70833333333333304</v>
      </c>
      <c r="C549" s="10" t="str">
        <f t="shared" si="414"/>
        <v>Dahlia1/2(Industrial Exhibition)0.708333333333333</v>
      </c>
      <c r="D549" s="2">
        <v>6900</v>
      </c>
      <c r="E549" s="3" t="s">
        <v>9</v>
      </c>
      <c r="F549" s="3" t="s">
        <v>9</v>
      </c>
      <c r="G549" s="3" t="s">
        <v>9</v>
      </c>
      <c r="H549" s="3" t="s">
        <v>9</v>
      </c>
      <c r="I549" s="3" t="s">
        <v>9</v>
      </c>
      <c r="J549" s="3" t="s">
        <v>9</v>
      </c>
      <c r="K549" s="3" t="s">
        <v>9</v>
      </c>
      <c r="L549" s="3" t="s">
        <v>9</v>
      </c>
      <c r="M549" s="3">
        <f t="shared" ref="M549:X550" si="440">M550+$D549</f>
        <v>82880</v>
      </c>
      <c r="N549" s="3">
        <f>N550+$D549</f>
        <v>89780</v>
      </c>
      <c r="O549" s="3">
        <f t="shared" ref="O549:X549" si="441">O550+$D549</f>
        <v>96680</v>
      </c>
      <c r="P549" s="3">
        <f t="shared" si="441"/>
        <v>103580</v>
      </c>
      <c r="Q549" s="3">
        <f t="shared" si="441"/>
        <v>110480</v>
      </c>
      <c r="R549" s="3">
        <f t="shared" si="441"/>
        <v>117380</v>
      </c>
      <c r="S549" s="3">
        <f t="shared" si="441"/>
        <v>124280</v>
      </c>
      <c r="T549" s="3">
        <f t="shared" si="441"/>
        <v>131180</v>
      </c>
      <c r="U549" s="3">
        <f t="shared" si="441"/>
        <v>138080</v>
      </c>
      <c r="V549" s="3">
        <f t="shared" si="441"/>
        <v>144980</v>
      </c>
      <c r="W549" s="3">
        <f t="shared" si="441"/>
        <v>151880</v>
      </c>
      <c r="X549" s="3">
        <f t="shared" si="441"/>
        <v>158780</v>
      </c>
    </row>
    <row r="550" spans="1:24" x14ac:dyDescent="0.15">
      <c r="A550" s="24" t="str">
        <f t="shared" si="431"/>
        <v>Dahlia1/2(Industrial Exhibition)</v>
      </c>
      <c r="B550" s="1">
        <v>0.72916666666666696</v>
      </c>
      <c r="C550" s="10" t="str">
        <f t="shared" si="414"/>
        <v>Dahlia1/2(Industrial Exhibition)0.729166666666667</v>
      </c>
      <c r="D550" s="4">
        <f>D549</f>
        <v>6900</v>
      </c>
      <c r="E550" s="3" t="s">
        <v>9</v>
      </c>
      <c r="F550" s="3" t="s">
        <v>9</v>
      </c>
      <c r="G550" s="3" t="s">
        <v>9</v>
      </c>
      <c r="H550" s="3" t="s">
        <v>9</v>
      </c>
      <c r="I550" s="3" t="s">
        <v>9</v>
      </c>
      <c r="J550" s="3" t="s">
        <v>9</v>
      </c>
      <c r="K550" s="3" t="s">
        <v>9</v>
      </c>
      <c r="L550" s="3" t="s">
        <v>9</v>
      </c>
      <c r="M550" s="3">
        <f t="shared" si="440"/>
        <v>75980</v>
      </c>
      <c r="N550" s="3">
        <f t="shared" si="440"/>
        <v>82880</v>
      </c>
      <c r="O550" s="3">
        <f t="shared" si="440"/>
        <v>89780</v>
      </c>
      <c r="P550" s="3">
        <f t="shared" si="440"/>
        <v>96680</v>
      </c>
      <c r="Q550" s="3">
        <f t="shared" si="440"/>
        <v>103580</v>
      </c>
      <c r="R550" s="3">
        <f t="shared" si="440"/>
        <v>110480</v>
      </c>
      <c r="S550" s="3">
        <f t="shared" si="440"/>
        <v>117380</v>
      </c>
      <c r="T550" s="3">
        <f t="shared" si="440"/>
        <v>124280</v>
      </c>
      <c r="U550" s="3">
        <f t="shared" si="440"/>
        <v>131180</v>
      </c>
      <c r="V550" s="3">
        <f t="shared" si="440"/>
        <v>138080</v>
      </c>
      <c r="W550" s="3">
        <f t="shared" si="440"/>
        <v>144980</v>
      </c>
      <c r="X550" s="3">
        <f t="shared" si="440"/>
        <v>151880</v>
      </c>
    </row>
    <row r="551" spans="1:24" x14ac:dyDescent="0.15">
      <c r="A551" s="24" t="str">
        <f t="shared" si="431"/>
        <v>Dahlia1/2(Industrial Exhibition)</v>
      </c>
      <c r="B551" s="1">
        <v>0.75</v>
      </c>
      <c r="C551" s="10" t="str">
        <f t="shared" si="414"/>
        <v>Dahlia1/2(Industrial Exhibition)0.75</v>
      </c>
      <c r="D551" s="2">
        <v>0</v>
      </c>
      <c r="E551" s="3" t="s">
        <v>9</v>
      </c>
      <c r="F551" s="3" t="s">
        <v>9</v>
      </c>
      <c r="G551" s="3" t="s">
        <v>9</v>
      </c>
      <c r="H551" s="3" t="s">
        <v>9</v>
      </c>
      <c r="I551" s="3" t="s">
        <v>9</v>
      </c>
      <c r="J551" s="3" t="s">
        <v>9</v>
      </c>
      <c r="K551" s="3" t="s">
        <v>9</v>
      </c>
      <c r="L551" s="3" t="s">
        <v>9</v>
      </c>
      <c r="M551" s="2">
        <v>69080</v>
      </c>
      <c r="N551" s="3">
        <f>M551+$D549</f>
        <v>75980</v>
      </c>
      <c r="O551" s="3">
        <f t="shared" ref="O551:T551" si="442">N551+$D549</f>
        <v>82880</v>
      </c>
      <c r="P551" s="3">
        <f t="shared" si="442"/>
        <v>89780</v>
      </c>
      <c r="Q551" s="3">
        <f t="shared" si="442"/>
        <v>96680</v>
      </c>
      <c r="R551" s="3">
        <f t="shared" si="442"/>
        <v>103580</v>
      </c>
      <c r="S551" s="3">
        <f t="shared" si="442"/>
        <v>110480</v>
      </c>
      <c r="T551" s="3">
        <f t="shared" si="442"/>
        <v>117380</v>
      </c>
      <c r="U551" s="25">
        <f t="shared" ref="U551:X551" si="443">T551+$D550</f>
        <v>124280</v>
      </c>
      <c r="V551" s="25">
        <f t="shared" si="443"/>
        <v>131180</v>
      </c>
      <c r="W551" s="25">
        <f t="shared" si="443"/>
        <v>138080</v>
      </c>
      <c r="X551" s="25">
        <f t="shared" si="443"/>
        <v>144980</v>
      </c>
    </row>
    <row r="552" spans="1:24" s="9" customFormat="1" x14ac:dyDescent="0.15">
      <c r="A552" s="24" t="str">
        <f t="shared" ref="A552:A562" si="444">A553</f>
        <v>Cosmos(Industrial Exhibition)</v>
      </c>
      <c r="B552" s="1">
        <v>3.9968028886505604E-15</v>
      </c>
      <c r="C552" s="10" t="str">
        <f t="shared" si="414"/>
        <v>Cosmos(Industrial Exhibition)3.99680288865056E-15</v>
      </c>
      <c r="D552" s="4">
        <f t="shared" ref="D552:D563" si="445">D554</f>
        <v>6880</v>
      </c>
      <c r="E552" s="3">
        <f t="shared" ref="E552:M567" si="446">E553+$D552</f>
        <v>172150</v>
      </c>
      <c r="F552" s="3">
        <f t="shared" si="446"/>
        <v>179030</v>
      </c>
      <c r="G552" s="3">
        <f t="shared" si="446"/>
        <v>185910</v>
      </c>
      <c r="H552" s="3" t="s">
        <v>9</v>
      </c>
      <c r="I552" s="3" t="s">
        <v>9</v>
      </c>
      <c r="J552" s="3">
        <f t="shared" ref="J552:X567" si="447">J553+$D552</f>
        <v>241530</v>
      </c>
      <c r="K552" s="3">
        <f t="shared" si="447"/>
        <v>248410</v>
      </c>
      <c r="L552" s="3">
        <f t="shared" si="447"/>
        <v>255290</v>
      </c>
      <c r="M552" s="3">
        <f t="shared" si="447"/>
        <v>310650</v>
      </c>
      <c r="N552" s="3">
        <f t="shared" si="447"/>
        <v>317530</v>
      </c>
      <c r="O552" s="3">
        <f t="shared" si="447"/>
        <v>324410</v>
      </c>
      <c r="P552" s="3">
        <f t="shared" si="447"/>
        <v>331290</v>
      </c>
      <c r="Q552" s="3">
        <f t="shared" si="447"/>
        <v>338170</v>
      </c>
      <c r="R552" s="3">
        <f t="shared" si="447"/>
        <v>345050</v>
      </c>
      <c r="S552" s="3">
        <f t="shared" si="447"/>
        <v>351930</v>
      </c>
      <c r="T552" s="3">
        <f t="shared" si="447"/>
        <v>358810</v>
      </c>
      <c r="U552" s="3">
        <f t="shared" si="447"/>
        <v>365690</v>
      </c>
      <c r="V552" s="3">
        <f t="shared" si="447"/>
        <v>372570</v>
      </c>
      <c r="W552" s="3">
        <f t="shared" si="447"/>
        <v>379450</v>
      </c>
      <c r="X552" s="3">
        <f t="shared" si="447"/>
        <v>386330</v>
      </c>
    </row>
    <row r="553" spans="1:24" s="9" customFormat="1" x14ac:dyDescent="0.15">
      <c r="A553" s="24" t="str">
        <f t="shared" si="444"/>
        <v>Cosmos(Industrial Exhibition)</v>
      </c>
      <c r="B553" s="1">
        <v>2.0833333333336999E-2</v>
      </c>
      <c r="C553" s="10" t="str">
        <f t="shared" si="414"/>
        <v>Cosmos(Industrial Exhibition)0.020833333333337</v>
      </c>
      <c r="D553" s="4">
        <f t="shared" si="445"/>
        <v>6880</v>
      </c>
      <c r="E553" s="3">
        <f t="shared" si="446"/>
        <v>165270</v>
      </c>
      <c r="F553" s="3">
        <f t="shared" si="446"/>
        <v>172150</v>
      </c>
      <c r="G553" s="3">
        <f t="shared" si="446"/>
        <v>179030</v>
      </c>
      <c r="H553" s="3" t="s">
        <v>9</v>
      </c>
      <c r="I553" s="3" t="s">
        <v>9</v>
      </c>
      <c r="J553" s="3">
        <f t="shared" si="447"/>
        <v>234650</v>
      </c>
      <c r="K553" s="3">
        <f t="shared" si="447"/>
        <v>241530</v>
      </c>
      <c r="L553" s="3">
        <f t="shared" si="447"/>
        <v>248410</v>
      </c>
      <c r="M553" s="3">
        <f t="shared" si="447"/>
        <v>303770</v>
      </c>
      <c r="N553" s="3">
        <f t="shared" si="447"/>
        <v>310650</v>
      </c>
      <c r="O553" s="3">
        <f t="shared" si="447"/>
        <v>317530</v>
      </c>
      <c r="P553" s="3">
        <f t="shared" si="447"/>
        <v>324410</v>
      </c>
      <c r="Q553" s="3">
        <f t="shared" si="447"/>
        <v>331290</v>
      </c>
      <c r="R553" s="3">
        <f t="shared" si="447"/>
        <v>338170</v>
      </c>
      <c r="S553" s="3">
        <f t="shared" si="447"/>
        <v>345050</v>
      </c>
      <c r="T553" s="3">
        <f t="shared" si="447"/>
        <v>351930</v>
      </c>
      <c r="U553" s="3">
        <f t="shared" si="447"/>
        <v>358810</v>
      </c>
      <c r="V553" s="3">
        <f t="shared" si="447"/>
        <v>365690</v>
      </c>
      <c r="W553" s="3">
        <f t="shared" si="447"/>
        <v>372570</v>
      </c>
      <c r="X553" s="3">
        <f t="shared" si="447"/>
        <v>379450</v>
      </c>
    </row>
    <row r="554" spans="1:24" s="9" customFormat="1" x14ac:dyDescent="0.15">
      <c r="A554" s="24" t="str">
        <f t="shared" si="444"/>
        <v>Cosmos(Industrial Exhibition)</v>
      </c>
      <c r="B554" s="1">
        <v>4.1666666666670002E-2</v>
      </c>
      <c r="C554" s="10" t="str">
        <f t="shared" si="414"/>
        <v>Cosmos(Industrial Exhibition)0.04166666666667</v>
      </c>
      <c r="D554" s="4">
        <f t="shared" si="445"/>
        <v>6880</v>
      </c>
      <c r="E554" s="3">
        <f t="shared" si="446"/>
        <v>158390</v>
      </c>
      <c r="F554" s="3">
        <f t="shared" si="446"/>
        <v>165270</v>
      </c>
      <c r="G554" s="3">
        <f t="shared" si="446"/>
        <v>172150</v>
      </c>
      <c r="H554" s="3" t="s">
        <v>9</v>
      </c>
      <c r="I554" s="3" t="s">
        <v>9</v>
      </c>
      <c r="J554" s="3">
        <f t="shared" si="447"/>
        <v>227770</v>
      </c>
      <c r="K554" s="3">
        <f t="shared" si="447"/>
        <v>234650</v>
      </c>
      <c r="L554" s="3">
        <f t="shared" si="447"/>
        <v>241530</v>
      </c>
      <c r="M554" s="3">
        <f t="shared" si="447"/>
        <v>296890</v>
      </c>
      <c r="N554" s="3">
        <f t="shared" si="447"/>
        <v>303770</v>
      </c>
      <c r="O554" s="3">
        <f t="shared" si="447"/>
        <v>310650</v>
      </c>
      <c r="P554" s="3">
        <f t="shared" si="447"/>
        <v>317530</v>
      </c>
      <c r="Q554" s="3">
        <f t="shared" si="447"/>
        <v>324410</v>
      </c>
      <c r="R554" s="3">
        <f t="shared" si="447"/>
        <v>331290</v>
      </c>
      <c r="S554" s="3">
        <f t="shared" si="447"/>
        <v>338170</v>
      </c>
      <c r="T554" s="3">
        <f t="shared" si="447"/>
        <v>345050</v>
      </c>
      <c r="U554" s="3">
        <f t="shared" si="447"/>
        <v>351930</v>
      </c>
      <c r="V554" s="3">
        <f t="shared" si="447"/>
        <v>358810</v>
      </c>
      <c r="W554" s="3">
        <f t="shared" si="447"/>
        <v>365690</v>
      </c>
      <c r="X554" s="3">
        <f t="shared" si="447"/>
        <v>372570</v>
      </c>
    </row>
    <row r="555" spans="1:24" s="9" customFormat="1" x14ac:dyDescent="0.15">
      <c r="A555" s="24" t="str">
        <f t="shared" si="444"/>
        <v>Cosmos(Industrial Exhibition)</v>
      </c>
      <c r="B555" s="1">
        <v>6.2500000000002998E-2</v>
      </c>
      <c r="C555" s="10" t="str">
        <f t="shared" si="414"/>
        <v>Cosmos(Industrial Exhibition)0.062500000000003</v>
      </c>
      <c r="D555" s="4">
        <f t="shared" si="445"/>
        <v>6880</v>
      </c>
      <c r="E555" s="3">
        <f t="shared" si="446"/>
        <v>151510</v>
      </c>
      <c r="F555" s="3">
        <f t="shared" si="446"/>
        <v>158390</v>
      </c>
      <c r="G555" s="3">
        <f t="shared" si="446"/>
        <v>165270</v>
      </c>
      <c r="H555" s="3" t="s">
        <v>9</v>
      </c>
      <c r="I555" s="3" t="s">
        <v>9</v>
      </c>
      <c r="J555" s="3">
        <f t="shared" si="447"/>
        <v>220890</v>
      </c>
      <c r="K555" s="3">
        <f t="shared" si="447"/>
        <v>227770</v>
      </c>
      <c r="L555" s="3">
        <f t="shared" si="447"/>
        <v>234650</v>
      </c>
      <c r="M555" s="3">
        <f t="shared" si="447"/>
        <v>290010</v>
      </c>
      <c r="N555" s="3">
        <f t="shared" si="447"/>
        <v>296890</v>
      </c>
      <c r="O555" s="3">
        <f t="shared" si="447"/>
        <v>303770</v>
      </c>
      <c r="P555" s="3">
        <f t="shared" si="447"/>
        <v>310650</v>
      </c>
      <c r="Q555" s="3">
        <f t="shared" si="447"/>
        <v>317530</v>
      </c>
      <c r="R555" s="3">
        <f t="shared" si="447"/>
        <v>324410</v>
      </c>
      <c r="S555" s="3">
        <f t="shared" si="447"/>
        <v>331290</v>
      </c>
      <c r="T555" s="3">
        <f t="shared" si="447"/>
        <v>338170</v>
      </c>
      <c r="U555" s="3">
        <f t="shared" si="447"/>
        <v>345050</v>
      </c>
      <c r="V555" s="3">
        <f t="shared" si="447"/>
        <v>351930</v>
      </c>
      <c r="W555" s="3">
        <f t="shared" si="447"/>
        <v>358810</v>
      </c>
      <c r="X555" s="3">
        <f t="shared" si="447"/>
        <v>365690</v>
      </c>
    </row>
    <row r="556" spans="1:24" s="9" customFormat="1" x14ac:dyDescent="0.15">
      <c r="A556" s="24" t="str">
        <f t="shared" si="444"/>
        <v>Cosmos(Industrial Exhibition)</v>
      </c>
      <c r="B556" s="1">
        <v>8.3333333333335993E-2</v>
      </c>
      <c r="C556" s="10" t="str">
        <f t="shared" si="414"/>
        <v>Cosmos(Industrial Exhibition)0.083333333333336</v>
      </c>
      <c r="D556" s="4">
        <f t="shared" si="445"/>
        <v>6880</v>
      </c>
      <c r="E556" s="3">
        <f t="shared" si="446"/>
        <v>144630</v>
      </c>
      <c r="F556" s="3">
        <f t="shared" si="446"/>
        <v>151510</v>
      </c>
      <c r="G556" s="3">
        <f t="shared" si="446"/>
        <v>158390</v>
      </c>
      <c r="H556" s="3" t="s">
        <v>9</v>
      </c>
      <c r="I556" s="3" t="s">
        <v>9</v>
      </c>
      <c r="J556" s="3">
        <f t="shared" si="447"/>
        <v>214010</v>
      </c>
      <c r="K556" s="3">
        <f t="shared" si="447"/>
        <v>220890</v>
      </c>
      <c r="L556" s="3">
        <f t="shared" si="447"/>
        <v>227770</v>
      </c>
      <c r="M556" s="3">
        <f t="shared" si="447"/>
        <v>283130</v>
      </c>
      <c r="N556" s="3">
        <f t="shared" si="447"/>
        <v>290010</v>
      </c>
      <c r="O556" s="3">
        <f t="shared" si="447"/>
        <v>296890</v>
      </c>
      <c r="P556" s="3">
        <f t="shared" si="447"/>
        <v>303770</v>
      </c>
      <c r="Q556" s="3">
        <f t="shared" si="447"/>
        <v>310650</v>
      </c>
      <c r="R556" s="3">
        <f t="shared" si="447"/>
        <v>317530</v>
      </c>
      <c r="S556" s="3">
        <f t="shared" si="447"/>
        <v>324410</v>
      </c>
      <c r="T556" s="3">
        <f t="shared" si="447"/>
        <v>331290</v>
      </c>
      <c r="U556" s="3">
        <f t="shared" si="447"/>
        <v>338170</v>
      </c>
      <c r="V556" s="3">
        <f t="shared" si="447"/>
        <v>345050</v>
      </c>
      <c r="W556" s="3">
        <f t="shared" si="447"/>
        <v>351930</v>
      </c>
      <c r="X556" s="3">
        <f t="shared" si="447"/>
        <v>358810</v>
      </c>
    </row>
    <row r="557" spans="1:24" s="9" customFormat="1" x14ac:dyDescent="0.15">
      <c r="A557" s="24" t="str">
        <f t="shared" si="444"/>
        <v>Cosmos(Industrial Exhibition)</v>
      </c>
      <c r="B557" s="1">
        <v>0.104166666666669</v>
      </c>
      <c r="C557" s="10" t="str">
        <f t="shared" si="414"/>
        <v>Cosmos(Industrial Exhibition)0.104166666666669</v>
      </c>
      <c r="D557" s="4">
        <f t="shared" si="445"/>
        <v>6880</v>
      </c>
      <c r="E557" s="3">
        <f t="shared" si="446"/>
        <v>137750</v>
      </c>
      <c r="F557" s="3">
        <f t="shared" si="446"/>
        <v>144630</v>
      </c>
      <c r="G557" s="3">
        <f t="shared" si="446"/>
        <v>151510</v>
      </c>
      <c r="H557" s="3" t="s">
        <v>9</v>
      </c>
      <c r="I557" s="3" t="s">
        <v>9</v>
      </c>
      <c r="J557" s="3">
        <f t="shared" si="447"/>
        <v>207130</v>
      </c>
      <c r="K557" s="3">
        <f t="shared" si="447"/>
        <v>214010</v>
      </c>
      <c r="L557" s="3">
        <f t="shared" si="447"/>
        <v>220890</v>
      </c>
      <c r="M557" s="3">
        <f t="shared" si="447"/>
        <v>276250</v>
      </c>
      <c r="N557" s="3">
        <f t="shared" si="447"/>
        <v>283130</v>
      </c>
      <c r="O557" s="3">
        <f t="shared" si="447"/>
        <v>290010</v>
      </c>
      <c r="P557" s="3">
        <f t="shared" si="447"/>
        <v>296890</v>
      </c>
      <c r="Q557" s="3">
        <f t="shared" si="447"/>
        <v>303770</v>
      </c>
      <c r="R557" s="3">
        <f t="shared" si="447"/>
        <v>310650</v>
      </c>
      <c r="S557" s="3">
        <f t="shared" si="447"/>
        <v>317530</v>
      </c>
      <c r="T557" s="3">
        <f t="shared" si="447"/>
        <v>324410</v>
      </c>
      <c r="U557" s="3">
        <f t="shared" si="447"/>
        <v>331290</v>
      </c>
      <c r="V557" s="3">
        <f t="shared" si="447"/>
        <v>338170</v>
      </c>
      <c r="W557" s="3">
        <f t="shared" si="447"/>
        <v>345050</v>
      </c>
      <c r="X557" s="3">
        <f t="shared" si="447"/>
        <v>351930</v>
      </c>
    </row>
    <row r="558" spans="1:24" s="9" customFormat="1" x14ac:dyDescent="0.15">
      <c r="A558" s="24" t="str">
        <f t="shared" si="444"/>
        <v>Cosmos(Industrial Exhibition)</v>
      </c>
      <c r="B558" s="1">
        <v>0.125000000000002</v>
      </c>
      <c r="C558" s="10" t="str">
        <f t="shared" si="414"/>
        <v>Cosmos(Industrial Exhibition)0.125000000000002</v>
      </c>
      <c r="D558" s="4">
        <f t="shared" si="445"/>
        <v>6880</v>
      </c>
      <c r="E558" s="3">
        <f t="shared" si="446"/>
        <v>130870</v>
      </c>
      <c r="F558" s="3">
        <f t="shared" si="446"/>
        <v>137750</v>
      </c>
      <c r="G558" s="3">
        <f t="shared" si="446"/>
        <v>144630</v>
      </c>
      <c r="H558" s="3" t="s">
        <v>9</v>
      </c>
      <c r="I558" s="3" t="s">
        <v>9</v>
      </c>
      <c r="J558" s="3">
        <f t="shared" si="447"/>
        <v>200250</v>
      </c>
      <c r="K558" s="3">
        <f t="shared" si="447"/>
        <v>207130</v>
      </c>
      <c r="L558" s="3">
        <f t="shared" si="447"/>
        <v>214010</v>
      </c>
      <c r="M558" s="3">
        <f t="shared" si="447"/>
        <v>269370</v>
      </c>
      <c r="N558" s="3">
        <f t="shared" si="447"/>
        <v>276250</v>
      </c>
      <c r="O558" s="3">
        <f t="shared" si="447"/>
        <v>283130</v>
      </c>
      <c r="P558" s="3">
        <f t="shared" si="447"/>
        <v>290010</v>
      </c>
      <c r="Q558" s="3">
        <f t="shared" si="447"/>
        <v>296890</v>
      </c>
      <c r="R558" s="3">
        <f t="shared" si="447"/>
        <v>303770</v>
      </c>
      <c r="S558" s="3">
        <f t="shared" si="447"/>
        <v>310650</v>
      </c>
      <c r="T558" s="3">
        <f t="shared" si="447"/>
        <v>317530</v>
      </c>
      <c r="U558" s="3">
        <f t="shared" si="447"/>
        <v>324410</v>
      </c>
      <c r="V558" s="3">
        <f t="shared" si="447"/>
        <v>331290</v>
      </c>
      <c r="W558" s="3">
        <f t="shared" si="447"/>
        <v>338170</v>
      </c>
      <c r="X558" s="3">
        <f t="shared" si="447"/>
        <v>345050</v>
      </c>
    </row>
    <row r="559" spans="1:24" s="9" customFormat="1" x14ac:dyDescent="0.15">
      <c r="A559" s="24" t="str">
        <f t="shared" si="444"/>
        <v>Cosmos(Industrial Exhibition)</v>
      </c>
      <c r="B559" s="1">
        <v>0.14583333333333501</v>
      </c>
      <c r="C559" s="10" t="str">
        <f t="shared" si="414"/>
        <v>Cosmos(Industrial Exhibition)0.145833333333335</v>
      </c>
      <c r="D559" s="4">
        <f t="shared" si="445"/>
        <v>6880</v>
      </c>
      <c r="E559" s="3">
        <f t="shared" si="446"/>
        <v>123990</v>
      </c>
      <c r="F559" s="3">
        <f t="shared" si="446"/>
        <v>130870</v>
      </c>
      <c r="G559" s="3">
        <f t="shared" si="446"/>
        <v>137750</v>
      </c>
      <c r="H559" s="3" t="s">
        <v>9</v>
      </c>
      <c r="I559" s="3" t="s">
        <v>9</v>
      </c>
      <c r="J559" s="3">
        <f t="shared" si="447"/>
        <v>193370</v>
      </c>
      <c r="K559" s="3">
        <f t="shared" si="447"/>
        <v>200250</v>
      </c>
      <c r="L559" s="3">
        <f t="shared" si="447"/>
        <v>207130</v>
      </c>
      <c r="M559" s="3">
        <f t="shared" si="447"/>
        <v>262490</v>
      </c>
      <c r="N559" s="3">
        <f t="shared" si="447"/>
        <v>269370</v>
      </c>
      <c r="O559" s="3">
        <f t="shared" si="447"/>
        <v>276250</v>
      </c>
      <c r="P559" s="3">
        <f t="shared" si="447"/>
        <v>283130</v>
      </c>
      <c r="Q559" s="3">
        <f t="shared" si="447"/>
        <v>290010</v>
      </c>
      <c r="R559" s="3">
        <f t="shared" si="447"/>
        <v>296890</v>
      </c>
      <c r="S559" s="3">
        <f t="shared" si="447"/>
        <v>303770</v>
      </c>
      <c r="T559" s="3">
        <f t="shared" si="447"/>
        <v>310650</v>
      </c>
      <c r="U559" s="3">
        <f t="shared" si="447"/>
        <v>317530</v>
      </c>
      <c r="V559" s="3">
        <f t="shared" si="447"/>
        <v>324410</v>
      </c>
      <c r="W559" s="3">
        <f t="shared" si="447"/>
        <v>331290</v>
      </c>
      <c r="X559" s="3">
        <f t="shared" si="447"/>
        <v>338170</v>
      </c>
    </row>
    <row r="560" spans="1:24" s="9" customFormat="1" x14ac:dyDescent="0.15">
      <c r="A560" s="24" t="str">
        <f t="shared" si="444"/>
        <v>Cosmos(Industrial Exhibition)</v>
      </c>
      <c r="B560" s="1">
        <v>0.16666666666666799</v>
      </c>
      <c r="C560" s="10" t="str">
        <f t="shared" si="414"/>
        <v>Cosmos(Industrial Exhibition)0.166666666666668</v>
      </c>
      <c r="D560" s="4">
        <f t="shared" si="445"/>
        <v>6880</v>
      </c>
      <c r="E560" s="3">
        <f t="shared" si="446"/>
        <v>117110</v>
      </c>
      <c r="F560" s="3">
        <f t="shared" si="446"/>
        <v>123990</v>
      </c>
      <c r="G560" s="3">
        <f t="shared" si="446"/>
        <v>130870</v>
      </c>
      <c r="H560" s="3" t="s">
        <v>9</v>
      </c>
      <c r="I560" s="3" t="s">
        <v>9</v>
      </c>
      <c r="J560" s="3">
        <f t="shared" si="447"/>
        <v>186490</v>
      </c>
      <c r="K560" s="3">
        <f t="shared" si="447"/>
        <v>193370</v>
      </c>
      <c r="L560" s="3">
        <f t="shared" si="447"/>
        <v>200250</v>
      </c>
      <c r="M560" s="3">
        <f t="shared" si="447"/>
        <v>255610</v>
      </c>
      <c r="N560" s="3">
        <f t="shared" si="447"/>
        <v>262490</v>
      </c>
      <c r="O560" s="3">
        <f t="shared" si="447"/>
        <v>269370</v>
      </c>
      <c r="P560" s="3">
        <f t="shared" si="447"/>
        <v>276250</v>
      </c>
      <c r="Q560" s="3">
        <f t="shared" si="447"/>
        <v>283130</v>
      </c>
      <c r="R560" s="3">
        <f t="shared" si="447"/>
        <v>290010</v>
      </c>
      <c r="S560" s="3">
        <f t="shared" si="447"/>
        <v>296890</v>
      </c>
      <c r="T560" s="3">
        <f t="shared" si="447"/>
        <v>303770</v>
      </c>
      <c r="U560" s="3">
        <f t="shared" si="447"/>
        <v>310650</v>
      </c>
      <c r="V560" s="3">
        <f t="shared" si="447"/>
        <v>317530</v>
      </c>
      <c r="W560" s="3">
        <f t="shared" si="447"/>
        <v>324410</v>
      </c>
      <c r="X560" s="3">
        <f t="shared" si="447"/>
        <v>331290</v>
      </c>
    </row>
    <row r="561" spans="1:24" s="9" customFormat="1" x14ac:dyDescent="0.15">
      <c r="A561" s="24" t="str">
        <f t="shared" si="444"/>
        <v>Cosmos(Industrial Exhibition)</v>
      </c>
      <c r="B561" s="1">
        <v>0.187500000000001</v>
      </c>
      <c r="C561" s="10" t="str">
        <f t="shared" si="414"/>
        <v>Cosmos(Industrial Exhibition)0.187500000000001</v>
      </c>
      <c r="D561" s="4">
        <f t="shared" si="445"/>
        <v>6880</v>
      </c>
      <c r="E561" s="3">
        <f t="shared" si="446"/>
        <v>110230</v>
      </c>
      <c r="F561" s="3">
        <f t="shared" si="446"/>
        <v>117110</v>
      </c>
      <c r="G561" s="3">
        <f t="shared" si="446"/>
        <v>123990</v>
      </c>
      <c r="H561" s="3" t="s">
        <v>9</v>
      </c>
      <c r="I561" s="3" t="s">
        <v>9</v>
      </c>
      <c r="J561" s="3">
        <f t="shared" si="447"/>
        <v>179610</v>
      </c>
      <c r="K561" s="3">
        <f t="shared" si="447"/>
        <v>186490</v>
      </c>
      <c r="L561" s="3">
        <f t="shared" si="447"/>
        <v>193370</v>
      </c>
      <c r="M561" s="3">
        <f t="shared" si="447"/>
        <v>248730</v>
      </c>
      <c r="N561" s="3">
        <f t="shared" si="447"/>
        <v>255610</v>
      </c>
      <c r="O561" s="3">
        <f t="shared" si="447"/>
        <v>262490</v>
      </c>
      <c r="P561" s="3">
        <f t="shared" si="447"/>
        <v>269370</v>
      </c>
      <c r="Q561" s="3">
        <f t="shared" si="447"/>
        <v>276250</v>
      </c>
      <c r="R561" s="3">
        <f t="shared" si="447"/>
        <v>283130</v>
      </c>
      <c r="S561" s="3">
        <f t="shared" si="447"/>
        <v>290010</v>
      </c>
      <c r="T561" s="3">
        <f t="shared" si="447"/>
        <v>296890</v>
      </c>
      <c r="U561" s="3">
        <f t="shared" si="447"/>
        <v>303770</v>
      </c>
      <c r="V561" s="3">
        <f t="shared" si="447"/>
        <v>310650</v>
      </c>
      <c r="W561" s="3">
        <f t="shared" si="447"/>
        <v>317530</v>
      </c>
      <c r="X561" s="3">
        <f t="shared" si="447"/>
        <v>324410</v>
      </c>
    </row>
    <row r="562" spans="1:24" s="9" customFormat="1" x14ac:dyDescent="0.15">
      <c r="A562" s="24" t="str">
        <f t="shared" si="444"/>
        <v>Cosmos(Industrial Exhibition)</v>
      </c>
      <c r="B562" s="1">
        <v>0.20833333333333401</v>
      </c>
      <c r="C562" s="10" t="str">
        <f t="shared" si="414"/>
        <v>Cosmos(Industrial Exhibition)0.208333333333334</v>
      </c>
      <c r="D562" s="4">
        <f t="shared" si="445"/>
        <v>6880</v>
      </c>
      <c r="E562" s="3">
        <f t="shared" si="446"/>
        <v>103350</v>
      </c>
      <c r="F562" s="3">
        <f t="shared" si="446"/>
        <v>110230</v>
      </c>
      <c r="G562" s="3">
        <f t="shared" si="446"/>
        <v>117110</v>
      </c>
      <c r="H562" s="3" t="s">
        <v>9</v>
      </c>
      <c r="I562" s="3" t="s">
        <v>9</v>
      </c>
      <c r="J562" s="3">
        <f t="shared" si="447"/>
        <v>172730</v>
      </c>
      <c r="K562" s="3">
        <f t="shared" si="447"/>
        <v>179610</v>
      </c>
      <c r="L562" s="3">
        <f t="shared" si="447"/>
        <v>186490</v>
      </c>
      <c r="M562" s="3">
        <f t="shared" si="447"/>
        <v>241850</v>
      </c>
      <c r="N562" s="3">
        <f>N563+$D562</f>
        <v>248730</v>
      </c>
      <c r="O562" s="3">
        <f t="shared" si="447"/>
        <v>255610</v>
      </c>
      <c r="P562" s="3">
        <f t="shared" si="447"/>
        <v>262490</v>
      </c>
      <c r="Q562" s="3">
        <f t="shared" si="447"/>
        <v>269370</v>
      </c>
      <c r="R562" s="3">
        <f t="shared" si="447"/>
        <v>276250</v>
      </c>
      <c r="S562" s="3">
        <f t="shared" si="447"/>
        <v>283130</v>
      </c>
      <c r="T562" s="3">
        <f t="shared" si="447"/>
        <v>290010</v>
      </c>
      <c r="U562" s="3">
        <f t="shared" si="447"/>
        <v>296890</v>
      </c>
      <c r="V562" s="3">
        <f t="shared" si="447"/>
        <v>303770</v>
      </c>
      <c r="W562" s="3">
        <f t="shared" si="447"/>
        <v>310650</v>
      </c>
      <c r="X562" s="3">
        <f t="shared" si="447"/>
        <v>317530</v>
      </c>
    </row>
    <row r="563" spans="1:24" s="9" customFormat="1" x14ac:dyDescent="0.15">
      <c r="A563" s="24" t="str">
        <f>A564</f>
        <v>Cosmos(Industrial Exhibition)</v>
      </c>
      <c r="B563" s="1">
        <v>0.22916666666666699</v>
      </c>
      <c r="C563" s="10" t="str">
        <f t="shared" si="414"/>
        <v>Cosmos(Industrial Exhibition)0.229166666666667</v>
      </c>
      <c r="D563" s="4">
        <f t="shared" si="445"/>
        <v>6880</v>
      </c>
      <c r="E563" s="3">
        <f t="shared" si="446"/>
        <v>96470</v>
      </c>
      <c r="F563" s="3">
        <f t="shared" si="446"/>
        <v>103350</v>
      </c>
      <c r="G563" s="3">
        <f t="shared" si="446"/>
        <v>110230</v>
      </c>
      <c r="H563" s="3" t="s">
        <v>9</v>
      </c>
      <c r="I563" s="3" t="s">
        <v>9</v>
      </c>
      <c r="J563" s="3">
        <f t="shared" si="447"/>
        <v>165850</v>
      </c>
      <c r="K563" s="3">
        <f t="shared" si="447"/>
        <v>172730</v>
      </c>
      <c r="L563" s="3">
        <f t="shared" si="447"/>
        <v>179610</v>
      </c>
      <c r="M563" s="3">
        <f t="shared" si="447"/>
        <v>234970</v>
      </c>
      <c r="N563" s="3">
        <f t="shared" si="447"/>
        <v>241850</v>
      </c>
      <c r="O563" s="3">
        <f t="shared" si="447"/>
        <v>248730</v>
      </c>
      <c r="P563" s="3">
        <f t="shared" si="447"/>
        <v>255610</v>
      </c>
      <c r="Q563" s="3">
        <f t="shared" si="447"/>
        <v>262490</v>
      </c>
      <c r="R563" s="3">
        <f t="shared" si="447"/>
        <v>269370</v>
      </c>
      <c r="S563" s="3">
        <f t="shared" si="447"/>
        <v>276250</v>
      </c>
      <c r="T563" s="3">
        <f t="shared" si="447"/>
        <v>283130</v>
      </c>
      <c r="U563" s="3">
        <f t="shared" si="447"/>
        <v>290010</v>
      </c>
      <c r="V563" s="3">
        <f t="shared" si="447"/>
        <v>296890</v>
      </c>
      <c r="W563" s="3">
        <f t="shared" si="447"/>
        <v>303770</v>
      </c>
      <c r="X563" s="3">
        <f t="shared" si="447"/>
        <v>310650</v>
      </c>
    </row>
    <row r="564" spans="1:24" s="9" customFormat="1" x14ac:dyDescent="0.15">
      <c r="A564" s="23" t="s">
        <v>290</v>
      </c>
      <c r="B564" s="1">
        <v>0.25</v>
      </c>
      <c r="C564" s="10" t="str">
        <f t="shared" si="414"/>
        <v>Cosmos(Industrial Exhibition)0.25</v>
      </c>
      <c r="D564" s="4">
        <f>D566</f>
        <v>6880</v>
      </c>
      <c r="E564" s="3">
        <f t="shared" si="446"/>
        <v>89590</v>
      </c>
      <c r="F564" s="3">
        <f t="shared" si="446"/>
        <v>96470</v>
      </c>
      <c r="G564" s="3">
        <f t="shared" si="446"/>
        <v>103350</v>
      </c>
      <c r="H564" s="3" t="s">
        <v>9</v>
      </c>
      <c r="I564" s="3" t="s">
        <v>9</v>
      </c>
      <c r="J564" s="3">
        <f t="shared" si="447"/>
        <v>158970</v>
      </c>
      <c r="K564" s="3">
        <f t="shared" si="447"/>
        <v>165850</v>
      </c>
      <c r="L564" s="3">
        <f t="shared" si="447"/>
        <v>172730</v>
      </c>
      <c r="M564" s="3">
        <f t="shared" si="447"/>
        <v>228090</v>
      </c>
      <c r="N564" s="3">
        <f>N565+$D564</f>
        <v>234970</v>
      </c>
      <c r="O564" s="3">
        <f t="shared" si="447"/>
        <v>241850</v>
      </c>
      <c r="P564" s="3">
        <f t="shared" si="447"/>
        <v>248730</v>
      </c>
      <c r="Q564" s="3">
        <f t="shared" si="447"/>
        <v>255610</v>
      </c>
      <c r="R564" s="3">
        <f t="shared" si="447"/>
        <v>262490</v>
      </c>
      <c r="S564" s="3">
        <f t="shared" si="447"/>
        <v>269370</v>
      </c>
      <c r="T564" s="3">
        <f t="shared" si="447"/>
        <v>276250</v>
      </c>
      <c r="U564" s="3">
        <f t="shared" si="447"/>
        <v>283130</v>
      </c>
      <c r="V564" s="3">
        <f t="shared" si="447"/>
        <v>290010</v>
      </c>
      <c r="W564" s="3">
        <f t="shared" si="447"/>
        <v>296890</v>
      </c>
      <c r="X564" s="3">
        <f t="shared" si="447"/>
        <v>303770</v>
      </c>
    </row>
    <row r="565" spans="1:24" s="9" customFormat="1" x14ac:dyDescent="0.15">
      <c r="A565" s="24" t="str">
        <f t="shared" ref="A565:A566" si="448">A564</f>
        <v>Cosmos(Industrial Exhibition)</v>
      </c>
      <c r="B565" s="1">
        <v>0.27083333333333298</v>
      </c>
      <c r="C565" s="10" t="str">
        <f t="shared" si="414"/>
        <v>Cosmos(Industrial Exhibition)0.270833333333333</v>
      </c>
      <c r="D565" s="4">
        <f>D566</f>
        <v>6880</v>
      </c>
      <c r="E565" s="3">
        <f t="shared" si="446"/>
        <v>82710</v>
      </c>
      <c r="F565" s="3">
        <f t="shared" si="446"/>
        <v>89590</v>
      </c>
      <c r="G565" s="3">
        <f t="shared" si="446"/>
        <v>96470</v>
      </c>
      <c r="H565" s="3" t="s">
        <v>9</v>
      </c>
      <c r="I565" s="3" t="s">
        <v>9</v>
      </c>
      <c r="J565" s="3">
        <f t="shared" si="447"/>
        <v>152090</v>
      </c>
      <c r="K565" s="3">
        <f t="shared" si="447"/>
        <v>158970</v>
      </c>
      <c r="L565" s="3">
        <f t="shared" si="447"/>
        <v>165850</v>
      </c>
      <c r="M565" s="3">
        <f t="shared" si="447"/>
        <v>221210</v>
      </c>
      <c r="N565" s="3">
        <f t="shared" si="447"/>
        <v>228090</v>
      </c>
      <c r="O565" s="3">
        <f t="shared" si="447"/>
        <v>234970</v>
      </c>
      <c r="P565" s="3">
        <f t="shared" si="447"/>
        <v>241850</v>
      </c>
      <c r="Q565" s="3">
        <f t="shared" si="447"/>
        <v>248730</v>
      </c>
      <c r="R565" s="3">
        <f t="shared" si="447"/>
        <v>255610</v>
      </c>
      <c r="S565" s="3">
        <f t="shared" si="447"/>
        <v>262490</v>
      </c>
      <c r="T565" s="3">
        <f t="shared" si="447"/>
        <v>269370</v>
      </c>
      <c r="U565" s="3">
        <f t="shared" si="447"/>
        <v>276250</v>
      </c>
      <c r="V565" s="3">
        <f t="shared" si="447"/>
        <v>283130</v>
      </c>
      <c r="W565" s="3">
        <f t="shared" si="447"/>
        <v>290010</v>
      </c>
      <c r="X565" s="3">
        <f t="shared" si="447"/>
        <v>296890</v>
      </c>
    </row>
    <row r="566" spans="1:24" x14ac:dyDescent="0.15">
      <c r="A566" s="24" t="str">
        <f t="shared" si="448"/>
        <v>Cosmos(Industrial Exhibition)</v>
      </c>
      <c r="B566" s="1">
        <v>0.29166666666666669</v>
      </c>
      <c r="C566" s="10" t="str">
        <f t="shared" si="414"/>
        <v>Cosmos(Industrial Exhibition)0.291666666666667</v>
      </c>
      <c r="D566" s="2">
        <v>6880</v>
      </c>
      <c r="E566" s="3">
        <f>E567+$D566</f>
        <v>75830</v>
      </c>
      <c r="F566" s="3">
        <f t="shared" si="446"/>
        <v>82710</v>
      </c>
      <c r="G566" s="3">
        <f t="shared" si="446"/>
        <v>89590</v>
      </c>
      <c r="H566" s="3" t="s">
        <v>9</v>
      </c>
      <c r="I566" s="3" t="s">
        <v>9</v>
      </c>
      <c r="J566" s="3">
        <f t="shared" si="446"/>
        <v>145210</v>
      </c>
      <c r="K566" s="3">
        <f t="shared" si="446"/>
        <v>152090</v>
      </c>
      <c r="L566" s="3">
        <f t="shared" si="446"/>
        <v>158970</v>
      </c>
      <c r="M566" s="3">
        <f t="shared" si="446"/>
        <v>214330</v>
      </c>
      <c r="N566" s="3">
        <f>N567+$D566</f>
        <v>221210</v>
      </c>
      <c r="O566" s="3">
        <f t="shared" si="447"/>
        <v>228090</v>
      </c>
      <c r="P566" s="3">
        <f t="shared" si="447"/>
        <v>234970</v>
      </c>
      <c r="Q566" s="3">
        <f t="shared" si="447"/>
        <v>241850</v>
      </c>
      <c r="R566" s="3">
        <f t="shared" si="447"/>
        <v>248730</v>
      </c>
      <c r="S566" s="3">
        <f t="shared" si="447"/>
        <v>255610</v>
      </c>
      <c r="T566" s="3">
        <f t="shared" si="447"/>
        <v>262490</v>
      </c>
      <c r="U566" s="3">
        <f t="shared" si="447"/>
        <v>269370</v>
      </c>
      <c r="V566" s="3">
        <f t="shared" si="447"/>
        <v>276250</v>
      </c>
      <c r="W566" s="3">
        <f t="shared" si="447"/>
        <v>283130</v>
      </c>
      <c r="X566" s="3">
        <f t="shared" si="447"/>
        <v>290010</v>
      </c>
    </row>
    <row r="567" spans="1:24" x14ac:dyDescent="0.15">
      <c r="A567" s="24" t="str">
        <f>A566</f>
        <v>Cosmos(Industrial Exhibition)</v>
      </c>
      <c r="B567" s="1">
        <v>0.3125</v>
      </c>
      <c r="C567" s="10" t="str">
        <f t="shared" si="414"/>
        <v>Cosmos(Industrial Exhibition)0.3125</v>
      </c>
      <c r="D567" s="4">
        <f>D566</f>
        <v>6880</v>
      </c>
      <c r="E567" s="3">
        <f t="shared" si="446"/>
        <v>68950</v>
      </c>
      <c r="F567" s="3">
        <f t="shared" si="446"/>
        <v>75830</v>
      </c>
      <c r="G567" s="3">
        <f t="shared" si="446"/>
        <v>82710</v>
      </c>
      <c r="H567" s="3" t="s">
        <v>9</v>
      </c>
      <c r="I567" s="3" t="s">
        <v>9</v>
      </c>
      <c r="J567" s="3">
        <f t="shared" si="446"/>
        <v>138330</v>
      </c>
      <c r="K567" s="3">
        <f t="shared" si="446"/>
        <v>145210</v>
      </c>
      <c r="L567" s="3">
        <f t="shared" si="446"/>
        <v>152090</v>
      </c>
      <c r="M567" s="3">
        <f t="shared" si="446"/>
        <v>207450</v>
      </c>
      <c r="N567" s="3">
        <f>N568+$D567</f>
        <v>214330</v>
      </c>
      <c r="O567" s="3">
        <f t="shared" si="447"/>
        <v>221210</v>
      </c>
      <c r="P567" s="3">
        <f t="shared" si="447"/>
        <v>228090</v>
      </c>
      <c r="Q567" s="3">
        <f t="shared" si="447"/>
        <v>234970</v>
      </c>
      <c r="R567" s="3">
        <f t="shared" si="447"/>
        <v>241850</v>
      </c>
      <c r="S567" s="3">
        <f t="shared" si="447"/>
        <v>248730</v>
      </c>
      <c r="T567" s="3">
        <f t="shared" si="447"/>
        <v>255610</v>
      </c>
      <c r="U567" s="3">
        <f t="shared" si="447"/>
        <v>262490</v>
      </c>
      <c r="V567" s="3">
        <f t="shared" si="447"/>
        <v>269370</v>
      </c>
      <c r="W567" s="3">
        <f t="shared" si="447"/>
        <v>276250</v>
      </c>
      <c r="X567" s="3">
        <f t="shared" si="447"/>
        <v>283130</v>
      </c>
    </row>
    <row r="568" spans="1:24" x14ac:dyDescent="0.15">
      <c r="A568" s="24" t="str">
        <f t="shared" ref="A568:A576" si="449">A567</f>
        <v>Cosmos(Industrial Exhibition)</v>
      </c>
      <c r="B568" s="1">
        <v>0.33333333333333298</v>
      </c>
      <c r="C568" s="10" t="str">
        <f t="shared" si="414"/>
        <v>Cosmos(Industrial Exhibition)0.333333333333333</v>
      </c>
      <c r="D568" s="2">
        <v>5070</v>
      </c>
      <c r="E568" s="3">
        <f t="shared" ref="E568:T569" si="450">E569+$D568</f>
        <v>62070</v>
      </c>
      <c r="F568" s="3">
        <f t="shared" si="450"/>
        <v>68950</v>
      </c>
      <c r="G568" s="3">
        <f t="shared" si="450"/>
        <v>75830</v>
      </c>
      <c r="H568" s="3" t="s">
        <v>9</v>
      </c>
      <c r="I568" s="3" t="s">
        <v>9</v>
      </c>
      <c r="J568" s="3">
        <f t="shared" si="450"/>
        <v>131450</v>
      </c>
      <c r="K568" s="3">
        <f t="shared" si="450"/>
        <v>138330</v>
      </c>
      <c r="L568" s="3">
        <f t="shared" si="450"/>
        <v>145210</v>
      </c>
      <c r="M568" s="3">
        <f t="shared" si="450"/>
        <v>200570</v>
      </c>
      <c r="N568" s="3">
        <f>N569+$D568</f>
        <v>207450</v>
      </c>
      <c r="O568" s="3">
        <f t="shared" ref="O568:X569" si="451">O569+$D568</f>
        <v>214330</v>
      </c>
      <c r="P568" s="3">
        <f t="shared" si="451"/>
        <v>221210</v>
      </c>
      <c r="Q568" s="3">
        <f t="shared" si="451"/>
        <v>228090</v>
      </c>
      <c r="R568" s="3">
        <f t="shared" si="451"/>
        <v>234970</v>
      </c>
      <c r="S568" s="3">
        <f t="shared" si="451"/>
        <v>241850</v>
      </c>
      <c r="T568" s="3">
        <f t="shared" si="451"/>
        <v>248730</v>
      </c>
      <c r="U568" s="3">
        <f t="shared" si="451"/>
        <v>255610</v>
      </c>
      <c r="V568" s="3">
        <f t="shared" si="451"/>
        <v>262490</v>
      </c>
      <c r="W568" s="3">
        <f t="shared" si="451"/>
        <v>269370</v>
      </c>
      <c r="X568" s="3">
        <f t="shared" si="451"/>
        <v>276250</v>
      </c>
    </row>
    <row r="569" spans="1:24" x14ac:dyDescent="0.15">
      <c r="A569" s="24" t="str">
        <f t="shared" si="449"/>
        <v>Cosmos(Industrial Exhibition)</v>
      </c>
      <c r="B569" s="1">
        <v>0.35416666666666702</v>
      </c>
      <c r="C569" s="10" t="str">
        <f t="shared" si="414"/>
        <v>Cosmos(Industrial Exhibition)0.354166666666667</v>
      </c>
      <c r="D569" s="4">
        <f t="shared" ref="D569" si="452">D568</f>
        <v>5070</v>
      </c>
      <c r="E569" s="3">
        <f>E570+$D569</f>
        <v>57000</v>
      </c>
      <c r="F569" s="3">
        <f t="shared" si="450"/>
        <v>63880</v>
      </c>
      <c r="G569" s="3">
        <f t="shared" si="450"/>
        <v>70760</v>
      </c>
      <c r="H569" s="3" t="s">
        <v>9</v>
      </c>
      <c r="I569" s="3" t="s">
        <v>9</v>
      </c>
      <c r="J569" s="3">
        <f t="shared" si="450"/>
        <v>126380</v>
      </c>
      <c r="K569" s="3">
        <f t="shared" si="450"/>
        <v>133260</v>
      </c>
      <c r="L569" s="3">
        <f t="shared" si="450"/>
        <v>140140</v>
      </c>
      <c r="M569" s="3">
        <f t="shared" si="450"/>
        <v>195500</v>
      </c>
      <c r="N569" s="3">
        <f t="shared" si="450"/>
        <v>202380</v>
      </c>
      <c r="O569" s="3">
        <f t="shared" si="450"/>
        <v>209260</v>
      </c>
      <c r="P569" s="3">
        <f t="shared" si="450"/>
        <v>216140</v>
      </c>
      <c r="Q569" s="3">
        <f t="shared" si="450"/>
        <v>223020</v>
      </c>
      <c r="R569" s="3">
        <f t="shared" si="450"/>
        <v>229900</v>
      </c>
      <c r="S569" s="3">
        <f t="shared" si="450"/>
        <v>236780</v>
      </c>
      <c r="T569" s="3">
        <f t="shared" si="450"/>
        <v>243660</v>
      </c>
      <c r="U569" s="3">
        <f t="shared" si="451"/>
        <v>250540</v>
      </c>
      <c r="V569" s="3">
        <f t="shared" si="451"/>
        <v>257420</v>
      </c>
      <c r="W569" s="3">
        <f t="shared" si="451"/>
        <v>264300</v>
      </c>
      <c r="X569" s="3">
        <f t="shared" si="451"/>
        <v>271180</v>
      </c>
    </row>
    <row r="570" spans="1:24" x14ac:dyDescent="0.15">
      <c r="A570" s="24" t="str">
        <f t="shared" si="449"/>
        <v>Cosmos(Industrial Exhibition)</v>
      </c>
      <c r="B570" s="1">
        <v>0.375</v>
      </c>
      <c r="C570" s="10" t="str">
        <f t="shared" si="414"/>
        <v>Cosmos(Industrial Exhibition)0.375</v>
      </c>
      <c r="D570" s="2">
        <v>0</v>
      </c>
      <c r="E570" s="2">
        <v>51930</v>
      </c>
      <c r="F570" s="3">
        <f>E570+$D571</f>
        <v>58810</v>
      </c>
      <c r="G570" s="3">
        <f>F570+$D571</f>
        <v>65690</v>
      </c>
      <c r="H570" s="3" t="s">
        <v>9</v>
      </c>
      <c r="I570" s="3" t="s">
        <v>9</v>
      </c>
      <c r="J570" s="2">
        <v>121310</v>
      </c>
      <c r="K570" s="3">
        <f>J570+$D574</f>
        <v>128190</v>
      </c>
      <c r="L570" s="3">
        <f>K570+$D574</f>
        <v>135070</v>
      </c>
      <c r="M570" s="2">
        <v>190430</v>
      </c>
      <c r="N570" s="25">
        <f>M570+$D574</f>
        <v>197310</v>
      </c>
      <c r="O570" s="25">
        <f>N570+$D574</f>
        <v>204190</v>
      </c>
      <c r="P570" s="25">
        <f>O570+$D574</f>
        <v>211070</v>
      </c>
      <c r="Q570" s="25">
        <f t="shared" ref="Q570:V570" si="453">P570+$D574</f>
        <v>217950</v>
      </c>
      <c r="R570" s="25">
        <f t="shared" si="453"/>
        <v>224830</v>
      </c>
      <c r="S570" s="25">
        <f t="shared" si="453"/>
        <v>231710</v>
      </c>
      <c r="T570" s="25">
        <f t="shared" si="453"/>
        <v>238590</v>
      </c>
      <c r="U570" s="25">
        <f t="shared" si="453"/>
        <v>245470</v>
      </c>
      <c r="V570" s="25">
        <f t="shared" si="453"/>
        <v>252350</v>
      </c>
      <c r="W570" s="25">
        <f>V570+$D574</f>
        <v>259230</v>
      </c>
      <c r="X570" s="25">
        <f t="shared" ref="X570" si="454">W570+$D574</f>
        <v>266110</v>
      </c>
    </row>
    <row r="571" spans="1:24" x14ac:dyDescent="0.15">
      <c r="A571" s="24" t="str">
        <f t="shared" si="449"/>
        <v>Cosmos(Industrial Exhibition)</v>
      </c>
      <c r="B571" s="1">
        <v>0.5</v>
      </c>
      <c r="C571" s="10" t="str">
        <f t="shared" si="414"/>
        <v>Cosmos(Industrial Exhibition)0.5</v>
      </c>
      <c r="D571" s="2">
        <v>6880</v>
      </c>
      <c r="E571" s="3" t="s">
        <v>9</v>
      </c>
      <c r="F571" s="3" t="s">
        <v>9</v>
      </c>
      <c r="G571" s="3" t="s">
        <v>9</v>
      </c>
      <c r="H571" s="3" t="s">
        <v>9</v>
      </c>
      <c r="I571" s="3" t="s">
        <v>9</v>
      </c>
      <c r="J571" s="3">
        <f>J572+$D571</f>
        <v>83140</v>
      </c>
      <c r="K571" s="3">
        <f t="shared" ref="K571:X572" si="455">K572+$D571</f>
        <v>90020</v>
      </c>
      <c r="L571" s="3">
        <f t="shared" si="455"/>
        <v>96900</v>
      </c>
      <c r="M571" s="3">
        <f t="shared" si="455"/>
        <v>152260</v>
      </c>
      <c r="N571" s="3">
        <f t="shared" si="455"/>
        <v>159140</v>
      </c>
      <c r="O571" s="3">
        <f t="shared" si="455"/>
        <v>166020</v>
      </c>
      <c r="P571" s="3">
        <f t="shared" si="455"/>
        <v>172900</v>
      </c>
      <c r="Q571" s="3">
        <f t="shared" si="455"/>
        <v>179780</v>
      </c>
      <c r="R571" s="3">
        <f t="shared" si="455"/>
        <v>186660</v>
      </c>
      <c r="S571" s="3">
        <f t="shared" si="455"/>
        <v>193540</v>
      </c>
      <c r="T571" s="3">
        <f t="shared" si="455"/>
        <v>200420</v>
      </c>
      <c r="U571" s="3">
        <f t="shared" si="455"/>
        <v>207300</v>
      </c>
      <c r="V571" s="3">
        <f t="shared" si="455"/>
        <v>214180</v>
      </c>
      <c r="W571" s="3">
        <f t="shared" si="455"/>
        <v>221060</v>
      </c>
      <c r="X571" s="3">
        <f t="shared" si="455"/>
        <v>227940</v>
      </c>
    </row>
    <row r="572" spans="1:24" x14ac:dyDescent="0.15">
      <c r="A572" s="24" t="str">
        <f t="shared" si="449"/>
        <v>Cosmos(Industrial Exhibition)</v>
      </c>
      <c r="B572" s="1">
        <v>0.52083333333333304</v>
      </c>
      <c r="C572" s="10" t="str">
        <f t="shared" si="414"/>
        <v>Cosmos(Industrial Exhibition)0.520833333333333</v>
      </c>
      <c r="D572" s="4">
        <f>D571</f>
        <v>6880</v>
      </c>
      <c r="E572" s="3" t="s">
        <v>9</v>
      </c>
      <c r="F572" s="3" t="s">
        <v>9</v>
      </c>
      <c r="G572" s="3" t="s">
        <v>9</v>
      </c>
      <c r="H572" s="3" t="s">
        <v>9</v>
      </c>
      <c r="I572" s="3" t="s">
        <v>9</v>
      </c>
      <c r="J572" s="3">
        <f>J573+$D572</f>
        <v>76260</v>
      </c>
      <c r="K572" s="3">
        <f t="shared" si="455"/>
        <v>83140</v>
      </c>
      <c r="L572" s="3">
        <f t="shared" si="455"/>
        <v>90020</v>
      </c>
      <c r="M572" s="3">
        <f t="shared" si="455"/>
        <v>145380</v>
      </c>
      <c r="N572" s="3">
        <f t="shared" si="455"/>
        <v>152260</v>
      </c>
      <c r="O572" s="3">
        <f t="shared" si="455"/>
        <v>159140</v>
      </c>
      <c r="P572" s="3">
        <f t="shared" si="455"/>
        <v>166020</v>
      </c>
      <c r="Q572" s="3">
        <f t="shared" si="455"/>
        <v>172900</v>
      </c>
      <c r="R572" s="3">
        <f t="shared" si="455"/>
        <v>179780</v>
      </c>
      <c r="S572" s="3">
        <f t="shared" si="455"/>
        <v>186660</v>
      </c>
      <c r="T572" s="3">
        <f t="shared" si="455"/>
        <v>193540</v>
      </c>
      <c r="U572" s="3">
        <f t="shared" si="455"/>
        <v>200420</v>
      </c>
      <c r="V572" s="3">
        <f t="shared" si="455"/>
        <v>207300</v>
      </c>
      <c r="W572" s="3">
        <f t="shared" si="455"/>
        <v>214180</v>
      </c>
      <c r="X572" s="3">
        <f t="shared" si="455"/>
        <v>221060</v>
      </c>
    </row>
    <row r="573" spans="1:24" x14ac:dyDescent="0.15">
      <c r="A573" s="24" t="str">
        <f t="shared" si="449"/>
        <v>Cosmos(Industrial Exhibition)</v>
      </c>
      <c r="B573" s="1">
        <v>0.54166666666666696</v>
      </c>
      <c r="C573" s="10" t="str">
        <f t="shared" si="414"/>
        <v>Cosmos(Industrial Exhibition)0.541666666666667</v>
      </c>
      <c r="D573" s="2">
        <v>0</v>
      </c>
      <c r="E573" s="3" t="s">
        <v>9</v>
      </c>
      <c r="F573" s="3" t="s">
        <v>9</v>
      </c>
      <c r="G573" s="3" t="s">
        <v>9</v>
      </c>
      <c r="H573" s="3" t="s">
        <v>9</v>
      </c>
      <c r="I573" s="3" t="s">
        <v>9</v>
      </c>
      <c r="J573" s="2">
        <v>69380</v>
      </c>
      <c r="K573" s="25">
        <f>J573+$D574</f>
        <v>76260</v>
      </c>
      <c r="L573" s="25">
        <f>K573+$D574</f>
        <v>83140</v>
      </c>
      <c r="M573" s="2">
        <v>138500</v>
      </c>
      <c r="N573" s="25">
        <f t="shared" ref="N573:X573" si="456">M573+$D574</f>
        <v>145380</v>
      </c>
      <c r="O573" s="25">
        <f t="shared" si="456"/>
        <v>152260</v>
      </c>
      <c r="P573" s="25">
        <f t="shared" si="456"/>
        <v>159140</v>
      </c>
      <c r="Q573" s="25">
        <f t="shared" si="456"/>
        <v>166020</v>
      </c>
      <c r="R573" s="25">
        <f t="shared" si="456"/>
        <v>172900</v>
      </c>
      <c r="S573" s="25">
        <f t="shared" si="456"/>
        <v>179780</v>
      </c>
      <c r="T573" s="25">
        <f t="shared" si="456"/>
        <v>186660</v>
      </c>
      <c r="U573" s="25">
        <f t="shared" si="456"/>
        <v>193540</v>
      </c>
      <c r="V573" s="25">
        <f t="shared" si="456"/>
        <v>200420</v>
      </c>
      <c r="W573" s="25">
        <f t="shared" si="456"/>
        <v>207300</v>
      </c>
      <c r="X573" s="25">
        <f t="shared" si="456"/>
        <v>214180</v>
      </c>
    </row>
    <row r="574" spans="1:24" x14ac:dyDescent="0.15">
      <c r="A574" s="24" t="str">
        <f t="shared" si="449"/>
        <v>Cosmos(Industrial Exhibition)</v>
      </c>
      <c r="B574" s="1">
        <v>0.70833333333333304</v>
      </c>
      <c r="C574" s="10" t="str">
        <f t="shared" si="414"/>
        <v>Cosmos(Industrial Exhibition)0.708333333333333</v>
      </c>
      <c r="D574" s="2">
        <v>6880</v>
      </c>
      <c r="E574" s="3" t="s">
        <v>9</v>
      </c>
      <c r="F574" s="3" t="s">
        <v>9</v>
      </c>
      <c r="G574" s="3" t="s">
        <v>9</v>
      </c>
      <c r="H574" s="3" t="s">
        <v>9</v>
      </c>
      <c r="I574" s="3" t="s">
        <v>9</v>
      </c>
      <c r="J574" s="3" t="s">
        <v>9</v>
      </c>
      <c r="K574" s="3" t="s">
        <v>9</v>
      </c>
      <c r="L574" s="3" t="s">
        <v>9</v>
      </c>
      <c r="M574" s="3">
        <f t="shared" ref="M574:X575" si="457">M575+$D574</f>
        <v>82880</v>
      </c>
      <c r="N574" s="3">
        <f>N575+$D574</f>
        <v>89760</v>
      </c>
      <c r="O574" s="3">
        <f t="shared" ref="O574:X574" si="458">O575+$D574</f>
        <v>96640</v>
      </c>
      <c r="P574" s="3">
        <f t="shared" si="458"/>
        <v>103520</v>
      </c>
      <c r="Q574" s="3">
        <f t="shared" si="458"/>
        <v>110400</v>
      </c>
      <c r="R574" s="3">
        <f t="shared" si="458"/>
        <v>117280</v>
      </c>
      <c r="S574" s="3">
        <f t="shared" si="458"/>
        <v>124160</v>
      </c>
      <c r="T574" s="3">
        <f t="shared" si="458"/>
        <v>131040</v>
      </c>
      <c r="U574" s="3">
        <f t="shared" si="458"/>
        <v>137920</v>
      </c>
      <c r="V574" s="3">
        <f t="shared" si="458"/>
        <v>144800</v>
      </c>
      <c r="W574" s="3">
        <f t="shared" si="458"/>
        <v>151680</v>
      </c>
      <c r="X574" s="3">
        <f t="shared" si="458"/>
        <v>158560</v>
      </c>
    </row>
    <row r="575" spans="1:24" x14ac:dyDescent="0.15">
      <c r="A575" s="24" t="str">
        <f t="shared" si="449"/>
        <v>Cosmos(Industrial Exhibition)</v>
      </c>
      <c r="B575" s="1">
        <v>0.72916666666666696</v>
      </c>
      <c r="C575" s="10" t="str">
        <f t="shared" si="414"/>
        <v>Cosmos(Industrial Exhibition)0.729166666666667</v>
      </c>
      <c r="D575" s="4">
        <f>D574</f>
        <v>6880</v>
      </c>
      <c r="E575" s="3" t="s">
        <v>9</v>
      </c>
      <c r="F575" s="3" t="s">
        <v>9</v>
      </c>
      <c r="G575" s="3" t="s">
        <v>9</v>
      </c>
      <c r="H575" s="3" t="s">
        <v>9</v>
      </c>
      <c r="I575" s="3" t="s">
        <v>9</v>
      </c>
      <c r="J575" s="3" t="s">
        <v>9</v>
      </c>
      <c r="K575" s="3" t="s">
        <v>9</v>
      </c>
      <c r="L575" s="3" t="s">
        <v>9</v>
      </c>
      <c r="M575" s="3">
        <f t="shared" si="457"/>
        <v>76000</v>
      </c>
      <c r="N575" s="3">
        <f t="shared" si="457"/>
        <v>82880</v>
      </c>
      <c r="O575" s="3">
        <f t="shared" si="457"/>
        <v>89760</v>
      </c>
      <c r="P575" s="3">
        <f t="shared" si="457"/>
        <v>96640</v>
      </c>
      <c r="Q575" s="3">
        <f t="shared" si="457"/>
        <v>103520</v>
      </c>
      <c r="R575" s="3">
        <f t="shared" si="457"/>
        <v>110400</v>
      </c>
      <c r="S575" s="3">
        <f t="shared" si="457"/>
        <v>117280</v>
      </c>
      <c r="T575" s="3">
        <f t="shared" si="457"/>
        <v>124160</v>
      </c>
      <c r="U575" s="3">
        <f t="shared" si="457"/>
        <v>131040</v>
      </c>
      <c r="V575" s="3">
        <f t="shared" si="457"/>
        <v>137920</v>
      </c>
      <c r="W575" s="3">
        <f t="shared" si="457"/>
        <v>144800</v>
      </c>
      <c r="X575" s="3">
        <f t="shared" si="457"/>
        <v>151680</v>
      </c>
    </row>
    <row r="576" spans="1:24" x14ac:dyDescent="0.15">
      <c r="A576" s="24" t="str">
        <f t="shared" si="449"/>
        <v>Cosmos(Industrial Exhibition)</v>
      </c>
      <c r="B576" s="1">
        <v>0.75</v>
      </c>
      <c r="C576" s="10" t="str">
        <f t="shared" si="414"/>
        <v>Cosmos(Industrial Exhibition)0.75</v>
      </c>
      <c r="D576" s="2">
        <v>0</v>
      </c>
      <c r="E576" s="3" t="s">
        <v>9</v>
      </c>
      <c r="F576" s="3" t="s">
        <v>9</v>
      </c>
      <c r="G576" s="3" t="s">
        <v>9</v>
      </c>
      <c r="H576" s="3" t="s">
        <v>9</v>
      </c>
      <c r="I576" s="3" t="s">
        <v>9</v>
      </c>
      <c r="J576" s="3" t="s">
        <v>9</v>
      </c>
      <c r="K576" s="3" t="s">
        <v>9</v>
      </c>
      <c r="L576" s="3" t="s">
        <v>9</v>
      </c>
      <c r="M576" s="2">
        <v>69120</v>
      </c>
      <c r="N576" s="3">
        <f>M576+$D574</f>
        <v>76000</v>
      </c>
      <c r="O576" s="3">
        <f t="shared" ref="O576:P576" si="459">N576+$D574</f>
        <v>82880</v>
      </c>
      <c r="P576" s="3">
        <f t="shared" si="459"/>
        <v>89760</v>
      </c>
      <c r="Q576" s="3">
        <f>P576+$D574</f>
        <v>96640</v>
      </c>
      <c r="R576" s="3">
        <f t="shared" ref="R576:T576" si="460">Q576+$D574</f>
        <v>103520</v>
      </c>
      <c r="S576" s="3">
        <f t="shared" si="460"/>
        <v>110400</v>
      </c>
      <c r="T576" s="3">
        <f t="shared" si="460"/>
        <v>117280</v>
      </c>
      <c r="U576" s="25">
        <f t="shared" ref="U576:X576" si="461">T576+$D575</f>
        <v>124160</v>
      </c>
      <c r="V576" s="25">
        <f t="shared" si="461"/>
        <v>131040</v>
      </c>
      <c r="W576" s="25">
        <f t="shared" si="461"/>
        <v>137920</v>
      </c>
      <c r="X576" s="25">
        <f t="shared" si="461"/>
        <v>144800</v>
      </c>
    </row>
    <row r="577" spans="1:24" s="9" customFormat="1" x14ac:dyDescent="0.15">
      <c r="A577" s="24" t="str">
        <f t="shared" ref="A577:A587" si="462">A578</f>
        <v>Cosmos1/2(Industrial Exhibition)</v>
      </c>
      <c r="B577" s="1">
        <v>3.9968028886505604E-15</v>
      </c>
      <c r="C577" s="10" t="str">
        <f t="shared" si="414"/>
        <v>Cosmos1/2(Industrial Exhibition)3.99680288865056E-15</v>
      </c>
      <c r="D577" s="4">
        <f t="shared" ref="D577:D588" si="463">D579</f>
        <v>3440</v>
      </c>
      <c r="E577" s="3">
        <f t="shared" ref="E577:G592" si="464">E578+$D577</f>
        <v>86090</v>
      </c>
      <c r="F577" s="3">
        <f t="shared" si="464"/>
        <v>89530</v>
      </c>
      <c r="G577" s="3">
        <f t="shared" si="464"/>
        <v>92970</v>
      </c>
      <c r="H577" s="3" t="s">
        <v>9</v>
      </c>
      <c r="I577" s="3" t="s">
        <v>9</v>
      </c>
      <c r="J577" s="3">
        <f t="shared" ref="J577:X592" si="465">J578+$D577</f>
        <v>120780</v>
      </c>
      <c r="K577" s="3">
        <f t="shared" si="465"/>
        <v>124220</v>
      </c>
      <c r="L577" s="3">
        <f t="shared" si="465"/>
        <v>127660</v>
      </c>
      <c r="M577" s="3">
        <f t="shared" si="465"/>
        <v>155340</v>
      </c>
      <c r="N577" s="3">
        <f t="shared" si="465"/>
        <v>158780</v>
      </c>
      <c r="O577" s="3">
        <f t="shared" si="465"/>
        <v>162220</v>
      </c>
      <c r="P577" s="3">
        <f t="shared" si="465"/>
        <v>165660</v>
      </c>
      <c r="Q577" s="3">
        <f t="shared" si="465"/>
        <v>169100</v>
      </c>
      <c r="R577" s="3">
        <f t="shared" si="465"/>
        <v>172540</v>
      </c>
      <c r="S577" s="3">
        <f t="shared" si="465"/>
        <v>175980</v>
      </c>
      <c r="T577" s="3">
        <f t="shared" si="465"/>
        <v>179420</v>
      </c>
      <c r="U577" s="3">
        <f t="shared" si="465"/>
        <v>182860</v>
      </c>
      <c r="V577" s="3">
        <f t="shared" si="465"/>
        <v>186300</v>
      </c>
      <c r="W577" s="3">
        <f t="shared" si="465"/>
        <v>189740</v>
      </c>
      <c r="X577" s="3">
        <f t="shared" si="465"/>
        <v>193180</v>
      </c>
    </row>
    <row r="578" spans="1:24" s="9" customFormat="1" x14ac:dyDescent="0.15">
      <c r="A578" s="24" t="str">
        <f t="shared" si="462"/>
        <v>Cosmos1/2(Industrial Exhibition)</v>
      </c>
      <c r="B578" s="1">
        <v>2.0833333333336999E-2</v>
      </c>
      <c r="C578" s="10" t="str">
        <f t="shared" ref="C578:C641" si="466">A578&amp;B578</f>
        <v>Cosmos1/2(Industrial Exhibition)0.020833333333337</v>
      </c>
      <c r="D578" s="4">
        <f t="shared" si="463"/>
        <v>3440</v>
      </c>
      <c r="E578" s="3">
        <f t="shared" si="464"/>
        <v>82650</v>
      </c>
      <c r="F578" s="3">
        <f t="shared" si="464"/>
        <v>86090</v>
      </c>
      <c r="G578" s="3">
        <f t="shared" si="464"/>
        <v>89530</v>
      </c>
      <c r="H578" s="3" t="s">
        <v>9</v>
      </c>
      <c r="I578" s="3" t="s">
        <v>9</v>
      </c>
      <c r="J578" s="3">
        <f t="shared" si="465"/>
        <v>117340</v>
      </c>
      <c r="K578" s="3">
        <f t="shared" si="465"/>
        <v>120780</v>
      </c>
      <c r="L578" s="3">
        <f t="shared" si="465"/>
        <v>124220</v>
      </c>
      <c r="M578" s="3">
        <f t="shared" si="465"/>
        <v>151900</v>
      </c>
      <c r="N578" s="3">
        <f t="shared" si="465"/>
        <v>155340</v>
      </c>
      <c r="O578" s="3">
        <f t="shared" si="465"/>
        <v>158780</v>
      </c>
      <c r="P578" s="3">
        <f t="shared" si="465"/>
        <v>162220</v>
      </c>
      <c r="Q578" s="3">
        <f t="shared" si="465"/>
        <v>165660</v>
      </c>
      <c r="R578" s="3">
        <f t="shared" si="465"/>
        <v>169100</v>
      </c>
      <c r="S578" s="3">
        <f t="shared" si="465"/>
        <v>172540</v>
      </c>
      <c r="T578" s="3">
        <f t="shared" si="465"/>
        <v>175980</v>
      </c>
      <c r="U578" s="3">
        <f t="shared" si="465"/>
        <v>179420</v>
      </c>
      <c r="V578" s="3">
        <f t="shared" si="465"/>
        <v>182860</v>
      </c>
      <c r="W578" s="3">
        <f t="shared" si="465"/>
        <v>186300</v>
      </c>
      <c r="X578" s="3">
        <f t="shared" si="465"/>
        <v>189740</v>
      </c>
    </row>
    <row r="579" spans="1:24" s="9" customFormat="1" x14ac:dyDescent="0.15">
      <c r="A579" s="24" t="str">
        <f t="shared" si="462"/>
        <v>Cosmos1/2(Industrial Exhibition)</v>
      </c>
      <c r="B579" s="1">
        <v>4.1666666666670002E-2</v>
      </c>
      <c r="C579" s="10" t="str">
        <f t="shared" si="466"/>
        <v>Cosmos1/2(Industrial Exhibition)0.04166666666667</v>
      </c>
      <c r="D579" s="4">
        <f t="shared" si="463"/>
        <v>3440</v>
      </c>
      <c r="E579" s="3">
        <f t="shared" si="464"/>
        <v>79210</v>
      </c>
      <c r="F579" s="3">
        <f t="shared" si="464"/>
        <v>82650</v>
      </c>
      <c r="G579" s="3">
        <f t="shared" si="464"/>
        <v>86090</v>
      </c>
      <c r="H579" s="3" t="s">
        <v>9</v>
      </c>
      <c r="I579" s="3" t="s">
        <v>9</v>
      </c>
      <c r="J579" s="3">
        <f t="shared" si="465"/>
        <v>113900</v>
      </c>
      <c r="K579" s="3">
        <f t="shared" si="465"/>
        <v>117340</v>
      </c>
      <c r="L579" s="3">
        <f t="shared" si="465"/>
        <v>120780</v>
      </c>
      <c r="M579" s="3">
        <f t="shared" si="465"/>
        <v>148460</v>
      </c>
      <c r="N579" s="3">
        <f t="shared" si="465"/>
        <v>151900</v>
      </c>
      <c r="O579" s="3">
        <f t="shared" si="465"/>
        <v>155340</v>
      </c>
      <c r="P579" s="3">
        <f t="shared" si="465"/>
        <v>158780</v>
      </c>
      <c r="Q579" s="3">
        <f t="shared" si="465"/>
        <v>162220</v>
      </c>
      <c r="R579" s="3">
        <f t="shared" si="465"/>
        <v>165660</v>
      </c>
      <c r="S579" s="3">
        <f t="shared" si="465"/>
        <v>169100</v>
      </c>
      <c r="T579" s="3">
        <f t="shared" si="465"/>
        <v>172540</v>
      </c>
      <c r="U579" s="3">
        <f t="shared" si="465"/>
        <v>175980</v>
      </c>
      <c r="V579" s="3">
        <f t="shared" si="465"/>
        <v>179420</v>
      </c>
      <c r="W579" s="3">
        <f t="shared" si="465"/>
        <v>182860</v>
      </c>
      <c r="X579" s="3">
        <f t="shared" si="465"/>
        <v>186300</v>
      </c>
    </row>
    <row r="580" spans="1:24" s="9" customFormat="1" x14ac:dyDescent="0.15">
      <c r="A580" s="24" t="str">
        <f t="shared" si="462"/>
        <v>Cosmos1/2(Industrial Exhibition)</v>
      </c>
      <c r="B580" s="1">
        <v>6.2500000000002998E-2</v>
      </c>
      <c r="C580" s="10" t="str">
        <f t="shared" si="466"/>
        <v>Cosmos1/2(Industrial Exhibition)0.062500000000003</v>
      </c>
      <c r="D580" s="4">
        <f t="shared" si="463"/>
        <v>3440</v>
      </c>
      <c r="E580" s="3">
        <f t="shared" si="464"/>
        <v>75770</v>
      </c>
      <c r="F580" s="3">
        <f t="shared" si="464"/>
        <v>79210</v>
      </c>
      <c r="G580" s="3">
        <f t="shared" si="464"/>
        <v>82650</v>
      </c>
      <c r="H580" s="3" t="s">
        <v>9</v>
      </c>
      <c r="I580" s="3" t="s">
        <v>9</v>
      </c>
      <c r="J580" s="3">
        <f t="shared" si="465"/>
        <v>110460</v>
      </c>
      <c r="K580" s="3">
        <f t="shared" si="465"/>
        <v>113900</v>
      </c>
      <c r="L580" s="3">
        <f t="shared" si="465"/>
        <v>117340</v>
      </c>
      <c r="M580" s="3">
        <f t="shared" si="465"/>
        <v>145020</v>
      </c>
      <c r="N580" s="3">
        <f t="shared" si="465"/>
        <v>148460</v>
      </c>
      <c r="O580" s="3">
        <f t="shared" si="465"/>
        <v>151900</v>
      </c>
      <c r="P580" s="3">
        <f t="shared" si="465"/>
        <v>155340</v>
      </c>
      <c r="Q580" s="3">
        <f t="shared" si="465"/>
        <v>158780</v>
      </c>
      <c r="R580" s="3">
        <f t="shared" si="465"/>
        <v>162220</v>
      </c>
      <c r="S580" s="3">
        <f t="shared" si="465"/>
        <v>165660</v>
      </c>
      <c r="T580" s="3">
        <f t="shared" si="465"/>
        <v>169100</v>
      </c>
      <c r="U580" s="3">
        <f t="shared" si="465"/>
        <v>172540</v>
      </c>
      <c r="V580" s="3">
        <f t="shared" si="465"/>
        <v>175980</v>
      </c>
      <c r="W580" s="3">
        <f t="shared" si="465"/>
        <v>179420</v>
      </c>
      <c r="X580" s="3">
        <f t="shared" si="465"/>
        <v>182860</v>
      </c>
    </row>
    <row r="581" spans="1:24" s="9" customFormat="1" x14ac:dyDescent="0.15">
      <c r="A581" s="24" t="str">
        <f t="shared" si="462"/>
        <v>Cosmos1/2(Industrial Exhibition)</v>
      </c>
      <c r="B581" s="1">
        <v>8.3333333333335993E-2</v>
      </c>
      <c r="C581" s="10" t="str">
        <f t="shared" si="466"/>
        <v>Cosmos1/2(Industrial Exhibition)0.083333333333336</v>
      </c>
      <c r="D581" s="4">
        <f t="shared" si="463"/>
        <v>3440</v>
      </c>
      <c r="E581" s="3">
        <f t="shared" si="464"/>
        <v>72330</v>
      </c>
      <c r="F581" s="3">
        <f t="shared" si="464"/>
        <v>75770</v>
      </c>
      <c r="G581" s="3">
        <f t="shared" si="464"/>
        <v>79210</v>
      </c>
      <c r="H581" s="3" t="s">
        <v>9</v>
      </c>
      <c r="I581" s="3" t="s">
        <v>9</v>
      </c>
      <c r="J581" s="3">
        <f t="shared" si="465"/>
        <v>107020</v>
      </c>
      <c r="K581" s="3">
        <f t="shared" si="465"/>
        <v>110460</v>
      </c>
      <c r="L581" s="3">
        <f t="shared" si="465"/>
        <v>113900</v>
      </c>
      <c r="M581" s="3">
        <f t="shared" si="465"/>
        <v>141580</v>
      </c>
      <c r="N581" s="3">
        <f t="shared" si="465"/>
        <v>145020</v>
      </c>
      <c r="O581" s="3">
        <f t="shared" si="465"/>
        <v>148460</v>
      </c>
      <c r="P581" s="3">
        <f t="shared" si="465"/>
        <v>151900</v>
      </c>
      <c r="Q581" s="3">
        <f t="shared" si="465"/>
        <v>155340</v>
      </c>
      <c r="R581" s="3">
        <f t="shared" si="465"/>
        <v>158780</v>
      </c>
      <c r="S581" s="3">
        <f t="shared" si="465"/>
        <v>162220</v>
      </c>
      <c r="T581" s="3">
        <f t="shared" si="465"/>
        <v>165660</v>
      </c>
      <c r="U581" s="3">
        <f t="shared" si="465"/>
        <v>169100</v>
      </c>
      <c r="V581" s="3">
        <f t="shared" si="465"/>
        <v>172540</v>
      </c>
      <c r="W581" s="3">
        <f t="shared" si="465"/>
        <v>175980</v>
      </c>
      <c r="X581" s="3">
        <f t="shared" si="465"/>
        <v>179420</v>
      </c>
    </row>
    <row r="582" spans="1:24" s="9" customFormat="1" x14ac:dyDescent="0.15">
      <c r="A582" s="24" t="str">
        <f t="shared" si="462"/>
        <v>Cosmos1/2(Industrial Exhibition)</v>
      </c>
      <c r="B582" s="1">
        <v>0.104166666666669</v>
      </c>
      <c r="C582" s="10" t="str">
        <f t="shared" si="466"/>
        <v>Cosmos1/2(Industrial Exhibition)0.104166666666669</v>
      </c>
      <c r="D582" s="4">
        <f t="shared" si="463"/>
        <v>3440</v>
      </c>
      <c r="E582" s="3">
        <f t="shared" si="464"/>
        <v>68890</v>
      </c>
      <c r="F582" s="3">
        <f t="shared" si="464"/>
        <v>72330</v>
      </c>
      <c r="G582" s="3">
        <f t="shared" si="464"/>
        <v>75770</v>
      </c>
      <c r="H582" s="3" t="s">
        <v>9</v>
      </c>
      <c r="I582" s="3" t="s">
        <v>9</v>
      </c>
      <c r="J582" s="3">
        <f t="shared" si="465"/>
        <v>103580</v>
      </c>
      <c r="K582" s="3">
        <f t="shared" si="465"/>
        <v>107020</v>
      </c>
      <c r="L582" s="3">
        <f t="shared" si="465"/>
        <v>110460</v>
      </c>
      <c r="M582" s="3">
        <f t="shared" si="465"/>
        <v>138140</v>
      </c>
      <c r="N582" s="3">
        <f t="shared" si="465"/>
        <v>141580</v>
      </c>
      <c r="O582" s="3">
        <f t="shared" si="465"/>
        <v>145020</v>
      </c>
      <c r="P582" s="3">
        <f t="shared" si="465"/>
        <v>148460</v>
      </c>
      <c r="Q582" s="3">
        <f t="shared" si="465"/>
        <v>151900</v>
      </c>
      <c r="R582" s="3">
        <f t="shared" si="465"/>
        <v>155340</v>
      </c>
      <c r="S582" s="3">
        <f t="shared" si="465"/>
        <v>158780</v>
      </c>
      <c r="T582" s="3">
        <f t="shared" si="465"/>
        <v>162220</v>
      </c>
      <c r="U582" s="3">
        <f t="shared" si="465"/>
        <v>165660</v>
      </c>
      <c r="V582" s="3">
        <f t="shared" si="465"/>
        <v>169100</v>
      </c>
      <c r="W582" s="3">
        <f t="shared" si="465"/>
        <v>172540</v>
      </c>
      <c r="X582" s="3">
        <f t="shared" si="465"/>
        <v>175980</v>
      </c>
    </row>
    <row r="583" spans="1:24" s="9" customFormat="1" x14ac:dyDescent="0.15">
      <c r="A583" s="24" t="str">
        <f t="shared" si="462"/>
        <v>Cosmos1/2(Industrial Exhibition)</v>
      </c>
      <c r="B583" s="1">
        <v>0.125000000000002</v>
      </c>
      <c r="C583" s="10" t="str">
        <f t="shared" si="466"/>
        <v>Cosmos1/2(Industrial Exhibition)0.125000000000002</v>
      </c>
      <c r="D583" s="4">
        <f t="shared" si="463"/>
        <v>3440</v>
      </c>
      <c r="E583" s="3">
        <f t="shared" si="464"/>
        <v>65450</v>
      </c>
      <c r="F583" s="3">
        <f t="shared" si="464"/>
        <v>68890</v>
      </c>
      <c r="G583" s="3">
        <f t="shared" si="464"/>
        <v>72330</v>
      </c>
      <c r="H583" s="3" t="s">
        <v>9</v>
      </c>
      <c r="I583" s="3" t="s">
        <v>9</v>
      </c>
      <c r="J583" s="3">
        <f t="shared" si="465"/>
        <v>100140</v>
      </c>
      <c r="K583" s="3">
        <f t="shared" si="465"/>
        <v>103580</v>
      </c>
      <c r="L583" s="3">
        <f t="shared" si="465"/>
        <v>107020</v>
      </c>
      <c r="M583" s="3">
        <f t="shared" si="465"/>
        <v>134700</v>
      </c>
      <c r="N583" s="3">
        <f t="shared" si="465"/>
        <v>138140</v>
      </c>
      <c r="O583" s="3">
        <f t="shared" si="465"/>
        <v>141580</v>
      </c>
      <c r="P583" s="3">
        <f t="shared" si="465"/>
        <v>145020</v>
      </c>
      <c r="Q583" s="3">
        <f t="shared" si="465"/>
        <v>148460</v>
      </c>
      <c r="R583" s="3">
        <f t="shared" si="465"/>
        <v>151900</v>
      </c>
      <c r="S583" s="3">
        <f t="shared" si="465"/>
        <v>155340</v>
      </c>
      <c r="T583" s="3">
        <f t="shared" si="465"/>
        <v>158780</v>
      </c>
      <c r="U583" s="3">
        <f t="shared" si="465"/>
        <v>162220</v>
      </c>
      <c r="V583" s="3">
        <f t="shared" si="465"/>
        <v>165660</v>
      </c>
      <c r="W583" s="3">
        <f t="shared" si="465"/>
        <v>169100</v>
      </c>
      <c r="X583" s="3">
        <f t="shared" si="465"/>
        <v>172540</v>
      </c>
    </row>
    <row r="584" spans="1:24" s="9" customFormat="1" x14ac:dyDescent="0.15">
      <c r="A584" s="24" t="str">
        <f t="shared" si="462"/>
        <v>Cosmos1/2(Industrial Exhibition)</v>
      </c>
      <c r="B584" s="1">
        <v>0.14583333333333501</v>
      </c>
      <c r="C584" s="10" t="str">
        <f t="shared" si="466"/>
        <v>Cosmos1/2(Industrial Exhibition)0.145833333333335</v>
      </c>
      <c r="D584" s="4">
        <f t="shared" si="463"/>
        <v>3440</v>
      </c>
      <c r="E584" s="3">
        <f t="shared" si="464"/>
        <v>62010</v>
      </c>
      <c r="F584" s="3">
        <f t="shared" si="464"/>
        <v>65450</v>
      </c>
      <c r="G584" s="3">
        <f t="shared" si="464"/>
        <v>68890</v>
      </c>
      <c r="H584" s="3" t="s">
        <v>9</v>
      </c>
      <c r="I584" s="3" t="s">
        <v>9</v>
      </c>
      <c r="J584" s="3">
        <f t="shared" si="465"/>
        <v>96700</v>
      </c>
      <c r="K584" s="3">
        <f t="shared" si="465"/>
        <v>100140</v>
      </c>
      <c r="L584" s="3">
        <f t="shared" si="465"/>
        <v>103580</v>
      </c>
      <c r="M584" s="3">
        <f t="shared" si="465"/>
        <v>131260</v>
      </c>
      <c r="N584" s="3">
        <f t="shared" si="465"/>
        <v>134700</v>
      </c>
      <c r="O584" s="3">
        <f t="shared" si="465"/>
        <v>138140</v>
      </c>
      <c r="P584" s="3">
        <f t="shared" si="465"/>
        <v>141580</v>
      </c>
      <c r="Q584" s="3">
        <f t="shared" si="465"/>
        <v>145020</v>
      </c>
      <c r="R584" s="3">
        <f t="shared" si="465"/>
        <v>148460</v>
      </c>
      <c r="S584" s="3">
        <f t="shared" si="465"/>
        <v>151900</v>
      </c>
      <c r="T584" s="3">
        <f t="shared" si="465"/>
        <v>155340</v>
      </c>
      <c r="U584" s="3">
        <f t="shared" si="465"/>
        <v>158780</v>
      </c>
      <c r="V584" s="3">
        <f t="shared" si="465"/>
        <v>162220</v>
      </c>
      <c r="W584" s="3">
        <f t="shared" si="465"/>
        <v>165660</v>
      </c>
      <c r="X584" s="3">
        <f t="shared" si="465"/>
        <v>169100</v>
      </c>
    </row>
    <row r="585" spans="1:24" s="9" customFormat="1" x14ac:dyDescent="0.15">
      <c r="A585" s="24" t="str">
        <f t="shared" si="462"/>
        <v>Cosmos1/2(Industrial Exhibition)</v>
      </c>
      <c r="B585" s="1">
        <v>0.16666666666666799</v>
      </c>
      <c r="C585" s="10" t="str">
        <f t="shared" si="466"/>
        <v>Cosmos1/2(Industrial Exhibition)0.166666666666668</v>
      </c>
      <c r="D585" s="4">
        <f t="shared" si="463"/>
        <v>3440</v>
      </c>
      <c r="E585" s="3">
        <f t="shared" si="464"/>
        <v>58570</v>
      </c>
      <c r="F585" s="3">
        <f t="shared" si="464"/>
        <v>62010</v>
      </c>
      <c r="G585" s="3">
        <f t="shared" si="464"/>
        <v>65450</v>
      </c>
      <c r="H585" s="3" t="s">
        <v>9</v>
      </c>
      <c r="I585" s="3" t="s">
        <v>9</v>
      </c>
      <c r="J585" s="3">
        <f t="shared" si="465"/>
        <v>93260</v>
      </c>
      <c r="K585" s="3">
        <f t="shared" si="465"/>
        <v>96700</v>
      </c>
      <c r="L585" s="3">
        <f t="shared" si="465"/>
        <v>100140</v>
      </c>
      <c r="M585" s="3">
        <f t="shared" si="465"/>
        <v>127820</v>
      </c>
      <c r="N585" s="3">
        <f t="shared" si="465"/>
        <v>131260</v>
      </c>
      <c r="O585" s="3">
        <f t="shared" si="465"/>
        <v>134700</v>
      </c>
      <c r="P585" s="3">
        <f t="shared" si="465"/>
        <v>138140</v>
      </c>
      <c r="Q585" s="3">
        <f t="shared" si="465"/>
        <v>141580</v>
      </c>
      <c r="R585" s="3">
        <f t="shared" si="465"/>
        <v>145020</v>
      </c>
      <c r="S585" s="3">
        <f t="shared" si="465"/>
        <v>148460</v>
      </c>
      <c r="T585" s="3">
        <f t="shared" si="465"/>
        <v>151900</v>
      </c>
      <c r="U585" s="3">
        <f t="shared" si="465"/>
        <v>155340</v>
      </c>
      <c r="V585" s="3">
        <f t="shared" si="465"/>
        <v>158780</v>
      </c>
      <c r="W585" s="3">
        <f t="shared" si="465"/>
        <v>162220</v>
      </c>
      <c r="X585" s="3">
        <f t="shared" si="465"/>
        <v>165660</v>
      </c>
    </row>
    <row r="586" spans="1:24" s="9" customFormat="1" x14ac:dyDescent="0.15">
      <c r="A586" s="24" t="str">
        <f t="shared" si="462"/>
        <v>Cosmos1/2(Industrial Exhibition)</v>
      </c>
      <c r="B586" s="1">
        <v>0.187500000000001</v>
      </c>
      <c r="C586" s="10" t="str">
        <f t="shared" si="466"/>
        <v>Cosmos1/2(Industrial Exhibition)0.187500000000001</v>
      </c>
      <c r="D586" s="4">
        <f t="shared" si="463"/>
        <v>3440</v>
      </c>
      <c r="E586" s="3">
        <f t="shared" si="464"/>
        <v>55130</v>
      </c>
      <c r="F586" s="3">
        <f t="shared" si="464"/>
        <v>58570</v>
      </c>
      <c r="G586" s="3">
        <f t="shared" si="464"/>
        <v>62010</v>
      </c>
      <c r="H586" s="3" t="s">
        <v>9</v>
      </c>
      <c r="I586" s="3" t="s">
        <v>9</v>
      </c>
      <c r="J586" s="3">
        <f t="shared" si="465"/>
        <v>89820</v>
      </c>
      <c r="K586" s="3">
        <f t="shared" si="465"/>
        <v>93260</v>
      </c>
      <c r="L586" s="3">
        <f t="shared" si="465"/>
        <v>96700</v>
      </c>
      <c r="M586" s="3">
        <f t="shared" si="465"/>
        <v>124380</v>
      </c>
      <c r="N586" s="3">
        <f t="shared" si="465"/>
        <v>127820</v>
      </c>
      <c r="O586" s="3">
        <f t="shared" si="465"/>
        <v>131260</v>
      </c>
      <c r="P586" s="3">
        <f t="shared" si="465"/>
        <v>134700</v>
      </c>
      <c r="Q586" s="3">
        <f t="shared" si="465"/>
        <v>138140</v>
      </c>
      <c r="R586" s="3">
        <f t="shared" si="465"/>
        <v>141580</v>
      </c>
      <c r="S586" s="3">
        <f t="shared" si="465"/>
        <v>145020</v>
      </c>
      <c r="T586" s="3">
        <f t="shared" si="465"/>
        <v>148460</v>
      </c>
      <c r="U586" s="3">
        <f t="shared" si="465"/>
        <v>151900</v>
      </c>
      <c r="V586" s="3">
        <f t="shared" si="465"/>
        <v>155340</v>
      </c>
      <c r="W586" s="3">
        <f t="shared" si="465"/>
        <v>158780</v>
      </c>
      <c r="X586" s="3">
        <f t="shared" si="465"/>
        <v>162220</v>
      </c>
    </row>
    <row r="587" spans="1:24" s="9" customFormat="1" x14ac:dyDescent="0.15">
      <c r="A587" s="24" t="str">
        <f t="shared" si="462"/>
        <v>Cosmos1/2(Industrial Exhibition)</v>
      </c>
      <c r="B587" s="1">
        <v>0.20833333333333401</v>
      </c>
      <c r="C587" s="10" t="str">
        <f t="shared" si="466"/>
        <v>Cosmos1/2(Industrial Exhibition)0.208333333333334</v>
      </c>
      <c r="D587" s="4">
        <f t="shared" si="463"/>
        <v>3440</v>
      </c>
      <c r="E587" s="3">
        <f t="shared" si="464"/>
        <v>51690</v>
      </c>
      <c r="F587" s="3">
        <f t="shared" si="464"/>
        <v>55130</v>
      </c>
      <c r="G587" s="3">
        <f t="shared" si="464"/>
        <v>58570</v>
      </c>
      <c r="H587" s="3" t="s">
        <v>9</v>
      </c>
      <c r="I587" s="3" t="s">
        <v>9</v>
      </c>
      <c r="J587" s="3">
        <f t="shared" si="465"/>
        <v>86380</v>
      </c>
      <c r="K587" s="3">
        <f t="shared" si="465"/>
        <v>89820</v>
      </c>
      <c r="L587" s="3">
        <f t="shared" si="465"/>
        <v>93260</v>
      </c>
      <c r="M587" s="3">
        <f t="shared" si="465"/>
        <v>120940</v>
      </c>
      <c r="N587" s="3">
        <f>N588+$D587</f>
        <v>124380</v>
      </c>
      <c r="O587" s="3">
        <f t="shared" si="465"/>
        <v>127820</v>
      </c>
      <c r="P587" s="3">
        <f t="shared" si="465"/>
        <v>131260</v>
      </c>
      <c r="Q587" s="3">
        <f t="shared" si="465"/>
        <v>134700</v>
      </c>
      <c r="R587" s="3">
        <f t="shared" si="465"/>
        <v>138140</v>
      </c>
      <c r="S587" s="3">
        <f t="shared" si="465"/>
        <v>141580</v>
      </c>
      <c r="T587" s="3">
        <f t="shared" si="465"/>
        <v>145020</v>
      </c>
      <c r="U587" s="3">
        <f t="shared" si="465"/>
        <v>148460</v>
      </c>
      <c r="V587" s="3">
        <f t="shared" si="465"/>
        <v>151900</v>
      </c>
      <c r="W587" s="3">
        <f t="shared" si="465"/>
        <v>155340</v>
      </c>
      <c r="X587" s="3">
        <f t="shared" si="465"/>
        <v>158780</v>
      </c>
    </row>
    <row r="588" spans="1:24" s="9" customFormat="1" x14ac:dyDescent="0.15">
      <c r="A588" s="24" t="str">
        <f>A589</f>
        <v>Cosmos1/2(Industrial Exhibition)</v>
      </c>
      <c r="B588" s="1">
        <v>0.22916666666666699</v>
      </c>
      <c r="C588" s="10" t="str">
        <f t="shared" si="466"/>
        <v>Cosmos1/2(Industrial Exhibition)0.229166666666667</v>
      </c>
      <c r="D588" s="4">
        <f t="shared" si="463"/>
        <v>3440</v>
      </c>
      <c r="E588" s="3">
        <f>E589+$D588</f>
        <v>48250</v>
      </c>
      <c r="F588" s="3">
        <f t="shared" si="464"/>
        <v>51690</v>
      </c>
      <c r="G588" s="3">
        <f t="shared" si="464"/>
        <v>55130</v>
      </c>
      <c r="H588" s="3" t="s">
        <v>9</v>
      </c>
      <c r="I588" s="3" t="s">
        <v>9</v>
      </c>
      <c r="J588" s="3">
        <f t="shared" si="465"/>
        <v>82940</v>
      </c>
      <c r="K588" s="3">
        <f t="shared" si="465"/>
        <v>86380</v>
      </c>
      <c r="L588" s="3">
        <f t="shared" si="465"/>
        <v>89820</v>
      </c>
      <c r="M588" s="3">
        <f t="shared" si="465"/>
        <v>117500</v>
      </c>
      <c r="N588" s="3">
        <f t="shared" si="465"/>
        <v>120940</v>
      </c>
      <c r="O588" s="3">
        <f t="shared" si="465"/>
        <v>124380</v>
      </c>
      <c r="P588" s="3">
        <f t="shared" si="465"/>
        <v>127820</v>
      </c>
      <c r="Q588" s="3">
        <f t="shared" si="465"/>
        <v>131260</v>
      </c>
      <c r="R588" s="3">
        <f t="shared" si="465"/>
        <v>134700</v>
      </c>
      <c r="S588" s="3">
        <f t="shared" si="465"/>
        <v>138140</v>
      </c>
      <c r="T588" s="3">
        <f t="shared" si="465"/>
        <v>141580</v>
      </c>
      <c r="U588" s="3">
        <f t="shared" si="465"/>
        <v>145020</v>
      </c>
      <c r="V588" s="3">
        <f t="shared" si="465"/>
        <v>148460</v>
      </c>
      <c r="W588" s="3">
        <f t="shared" si="465"/>
        <v>151900</v>
      </c>
      <c r="X588" s="3">
        <f t="shared" si="465"/>
        <v>155340</v>
      </c>
    </row>
    <row r="589" spans="1:24" s="9" customFormat="1" x14ac:dyDescent="0.15">
      <c r="A589" s="23" t="s">
        <v>291</v>
      </c>
      <c r="B589" s="1">
        <v>0.25</v>
      </c>
      <c r="C589" s="10" t="str">
        <f t="shared" si="466"/>
        <v>Cosmos1/2(Industrial Exhibition)0.25</v>
      </c>
      <c r="D589" s="4">
        <f>D591</f>
        <v>3440</v>
      </c>
      <c r="E589" s="3">
        <f t="shared" ref="E589:G594" si="467">E590+$D589</f>
        <v>44810</v>
      </c>
      <c r="F589" s="3">
        <f t="shared" si="464"/>
        <v>48250</v>
      </c>
      <c r="G589" s="3">
        <f t="shared" si="464"/>
        <v>51690</v>
      </c>
      <c r="H589" s="3" t="s">
        <v>9</v>
      </c>
      <c r="I589" s="3" t="s">
        <v>9</v>
      </c>
      <c r="J589" s="3">
        <f t="shared" si="465"/>
        <v>79500</v>
      </c>
      <c r="K589" s="3">
        <f t="shared" si="465"/>
        <v>82940</v>
      </c>
      <c r="L589" s="3">
        <f t="shared" si="465"/>
        <v>86380</v>
      </c>
      <c r="M589" s="3">
        <f t="shared" si="465"/>
        <v>114060</v>
      </c>
      <c r="N589" s="3">
        <f>N590+$D589</f>
        <v>117500</v>
      </c>
      <c r="O589" s="3">
        <f t="shared" si="465"/>
        <v>120940</v>
      </c>
      <c r="P589" s="3">
        <f t="shared" si="465"/>
        <v>124380</v>
      </c>
      <c r="Q589" s="3">
        <f t="shared" si="465"/>
        <v>127820</v>
      </c>
      <c r="R589" s="3">
        <f t="shared" si="465"/>
        <v>131260</v>
      </c>
      <c r="S589" s="3">
        <f t="shared" si="465"/>
        <v>134700</v>
      </c>
      <c r="T589" s="3">
        <f t="shared" si="465"/>
        <v>138140</v>
      </c>
      <c r="U589" s="3">
        <f t="shared" si="465"/>
        <v>141580</v>
      </c>
      <c r="V589" s="3">
        <f t="shared" si="465"/>
        <v>145020</v>
      </c>
      <c r="W589" s="3">
        <f t="shared" si="465"/>
        <v>148460</v>
      </c>
      <c r="X589" s="3">
        <f t="shared" si="465"/>
        <v>151900</v>
      </c>
    </row>
    <row r="590" spans="1:24" s="9" customFormat="1" x14ac:dyDescent="0.15">
      <c r="A590" s="24" t="str">
        <f t="shared" ref="A590:A601" si="468">A589</f>
        <v>Cosmos1/2(Industrial Exhibition)</v>
      </c>
      <c r="B590" s="1">
        <v>0.27083333333333298</v>
      </c>
      <c r="C590" s="10" t="str">
        <f t="shared" si="466"/>
        <v>Cosmos1/2(Industrial Exhibition)0.270833333333333</v>
      </c>
      <c r="D590" s="4">
        <f>D591</f>
        <v>3440</v>
      </c>
      <c r="E590" s="3">
        <f t="shared" si="467"/>
        <v>41370</v>
      </c>
      <c r="F590" s="3">
        <f t="shared" si="464"/>
        <v>44810</v>
      </c>
      <c r="G590" s="3">
        <f t="shared" si="464"/>
        <v>48250</v>
      </c>
      <c r="H590" s="3" t="s">
        <v>9</v>
      </c>
      <c r="I590" s="3" t="s">
        <v>9</v>
      </c>
      <c r="J590" s="3">
        <f t="shared" si="465"/>
        <v>76060</v>
      </c>
      <c r="K590" s="3">
        <f t="shared" si="465"/>
        <v>79500</v>
      </c>
      <c r="L590" s="3">
        <f t="shared" si="465"/>
        <v>82940</v>
      </c>
      <c r="M590" s="3">
        <f t="shared" si="465"/>
        <v>110620</v>
      </c>
      <c r="N590" s="3">
        <f t="shared" si="465"/>
        <v>114060</v>
      </c>
      <c r="O590" s="3">
        <f t="shared" si="465"/>
        <v>117500</v>
      </c>
      <c r="P590" s="3">
        <f t="shared" si="465"/>
        <v>120940</v>
      </c>
      <c r="Q590" s="3">
        <f t="shared" si="465"/>
        <v>124380</v>
      </c>
      <c r="R590" s="3">
        <f t="shared" si="465"/>
        <v>127820</v>
      </c>
      <c r="S590" s="3">
        <f t="shared" si="465"/>
        <v>131260</v>
      </c>
      <c r="T590" s="3">
        <f t="shared" si="465"/>
        <v>134700</v>
      </c>
      <c r="U590" s="3">
        <f t="shared" si="465"/>
        <v>138140</v>
      </c>
      <c r="V590" s="3">
        <f t="shared" si="465"/>
        <v>141580</v>
      </c>
      <c r="W590" s="3">
        <f t="shared" si="465"/>
        <v>145020</v>
      </c>
      <c r="X590" s="3">
        <f t="shared" si="465"/>
        <v>148460</v>
      </c>
    </row>
    <row r="591" spans="1:24" x14ac:dyDescent="0.15">
      <c r="A591" s="24" t="str">
        <f t="shared" si="468"/>
        <v>Cosmos1/2(Industrial Exhibition)</v>
      </c>
      <c r="B591" s="1">
        <v>0.29166666666666669</v>
      </c>
      <c r="C591" s="10" t="str">
        <f t="shared" si="466"/>
        <v>Cosmos1/2(Industrial Exhibition)0.291666666666667</v>
      </c>
      <c r="D591" s="2">
        <v>3440</v>
      </c>
      <c r="E591" s="3">
        <f t="shared" si="467"/>
        <v>37930</v>
      </c>
      <c r="F591" s="3">
        <f t="shared" si="464"/>
        <v>41370</v>
      </c>
      <c r="G591" s="3">
        <f t="shared" si="464"/>
        <v>44810</v>
      </c>
      <c r="H591" s="3" t="s">
        <v>9</v>
      </c>
      <c r="I591" s="3" t="s">
        <v>9</v>
      </c>
      <c r="J591" s="3">
        <f t="shared" si="465"/>
        <v>72620</v>
      </c>
      <c r="K591" s="3">
        <f t="shared" si="465"/>
        <v>76060</v>
      </c>
      <c r="L591" s="3">
        <f t="shared" si="465"/>
        <v>79500</v>
      </c>
      <c r="M591" s="3">
        <f t="shared" si="465"/>
        <v>107180</v>
      </c>
      <c r="N591" s="3">
        <f>N592+$D591</f>
        <v>110620</v>
      </c>
      <c r="O591" s="3">
        <f t="shared" si="465"/>
        <v>114060</v>
      </c>
      <c r="P591" s="3">
        <f t="shared" si="465"/>
        <v>117500</v>
      </c>
      <c r="Q591" s="3">
        <f t="shared" si="465"/>
        <v>120940</v>
      </c>
      <c r="R591" s="3">
        <f t="shared" si="465"/>
        <v>124380</v>
      </c>
      <c r="S591" s="3">
        <f t="shared" si="465"/>
        <v>127820</v>
      </c>
      <c r="T591" s="3">
        <f t="shared" si="465"/>
        <v>131260</v>
      </c>
      <c r="U591" s="3">
        <f t="shared" si="465"/>
        <v>134700</v>
      </c>
      <c r="V591" s="3">
        <f t="shared" si="465"/>
        <v>138140</v>
      </c>
      <c r="W591" s="3">
        <f t="shared" si="465"/>
        <v>141580</v>
      </c>
      <c r="X591" s="3">
        <f t="shared" si="465"/>
        <v>145020</v>
      </c>
    </row>
    <row r="592" spans="1:24" x14ac:dyDescent="0.15">
      <c r="A592" s="24" t="str">
        <f t="shared" si="468"/>
        <v>Cosmos1/2(Industrial Exhibition)</v>
      </c>
      <c r="B592" s="1">
        <v>0.3125</v>
      </c>
      <c r="C592" s="10" t="str">
        <f t="shared" si="466"/>
        <v>Cosmos1/2(Industrial Exhibition)0.3125</v>
      </c>
      <c r="D592" s="4">
        <f>D591</f>
        <v>3440</v>
      </c>
      <c r="E592" s="3">
        <f t="shared" si="467"/>
        <v>34490</v>
      </c>
      <c r="F592" s="3">
        <f t="shared" si="464"/>
        <v>37930</v>
      </c>
      <c r="G592" s="3">
        <f t="shared" si="464"/>
        <v>41370</v>
      </c>
      <c r="H592" s="3" t="s">
        <v>9</v>
      </c>
      <c r="I592" s="3" t="s">
        <v>9</v>
      </c>
      <c r="J592" s="3">
        <f t="shared" si="465"/>
        <v>69180</v>
      </c>
      <c r="K592" s="3">
        <f t="shared" si="465"/>
        <v>72620</v>
      </c>
      <c r="L592" s="3">
        <f t="shared" si="465"/>
        <v>76060</v>
      </c>
      <c r="M592" s="3">
        <f>M593+$D592</f>
        <v>103740</v>
      </c>
      <c r="N592" s="3">
        <f>N593+$D592</f>
        <v>107180</v>
      </c>
      <c r="O592" s="3">
        <f t="shared" si="465"/>
        <v>110620</v>
      </c>
      <c r="P592" s="3">
        <f t="shared" si="465"/>
        <v>114060</v>
      </c>
      <c r="Q592" s="3">
        <f t="shared" si="465"/>
        <v>117500</v>
      </c>
      <c r="R592" s="3">
        <f t="shared" si="465"/>
        <v>120940</v>
      </c>
      <c r="S592" s="3">
        <f t="shared" si="465"/>
        <v>124380</v>
      </c>
      <c r="T592" s="3">
        <f t="shared" si="465"/>
        <v>127820</v>
      </c>
      <c r="U592" s="3">
        <f t="shared" si="465"/>
        <v>131260</v>
      </c>
      <c r="V592" s="3">
        <f t="shared" si="465"/>
        <v>134700</v>
      </c>
      <c r="W592" s="3">
        <f t="shared" si="465"/>
        <v>138140</v>
      </c>
      <c r="X592" s="3">
        <f t="shared" si="465"/>
        <v>141580</v>
      </c>
    </row>
    <row r="593" spans="1:24" x14ac:dyDescent="0.15">
      <c r="A593" s="24" t="str">
        <f t="shared" si="468"/>
        <v>Cosmos1/2(Industrial Exhibition)</v>
      </c>
      <c r="B593" s="1">
        <v>0.33333333333333298</v>
      </c>
      <c r="C593" s="10" t="str">
        <f t="shared" si="466"/>
        <v>Cosmos1/2(Industrial Exhibition)0.333333333333333</v>
      </c>
      <c r="D593" s="2">
        <v>2540</v>
      </c>
      <c r="E593" s="3">
        <f t="shared" si="467"/>
        <v>31050</v>
      </c>
      <c r="F593" s="3">
        <f t="shared" si="467"/>
        <v>34490</v>
      </c>
      <c r="G593" s="3">
        <f t="shared" si="467"/>
        <v>37930</v>
      </c>
      <c r="H593" s="3" t="s">
        <v>9</v>
      </c>
      <c r="I593" s="3" t="s">
        <v>9</v>
      </c>
      <c r="J593" s="3">
        <f t="shared" ref="J593:X594" si="469">J594+$D593</f>
        <v>65740</v>
      </c>
      <c r="K593" s="3">
        <f t="shared" si="469"/>
        <v>69180</v>
      </c>
      <c r="L593" s="3">
        <f t="shared" si="469"/>
        <v>72620</v>
      </c>
      <c r="M593" s="3">
        <f t="shared" si="469"/>
        <v>100300</v>
      </c>
      <c r="N593" s="3">
        <f>N594+$D593</f>
        <v>103740</v>
      </c>
      <c r="O593" s="3">
        <f t="shared" ref="O593:X593" si="470">O594+$D593</f>
        <v>107180</v>
      </c>
      <c r="P593" s="3">
        <f t="shared" si="470"/>
        <v>110620</v>
      </c>
      <c r="Q593" s="3">
        <f t="shared" si="470"/>
        <v>114060</v>
      </c>
      <c r="R593" s="3">
        <f t="shared" si="470"/>
        <v>117500</v>
      </c>
      <c r="S593" s="3">
        <f t="shared" si="470"/>
        <v>120940</v>
      </c>
      <c r="T593" s="3">
        <f t="shared" si="470"/>
        <v>124380</v>
      </c>
      <c r="U593" s="3">
        <f t="shared" si="470"/>
        <v>127820</v>
      </c>
      <c r="V593" s="3">
        <f t="shared" si="470"/>
        <v>131260</v>
      </c>
      <c r="W593" s="3">
        <f t="shared" si="470"/>
        <v>134700</v>
      </c>
      <c r="X593" s="3">
        <f t="shared" si="470"/>
        <v>138140</v>
      </c>
    </row>
    <row r="594" spans="1:24" x14ac:dyDescent="0.15">
      <c r="A594" s="24" t="str">
        <f t="shared" si="468"/>
        <v>Cosmos1/2(Industrial Exhibition)</v>
      </c>
      <c r="B594" s="1">
        <v>0.35416666666666702</v>
      </c>
      <c r="C594" s="10" t="str">
        <f t="shared" si="466"/>
        <v>Cosmos1/2(Industrial Exhibition)0.354166666666667</v>
      </c>
      <c r="D594" s="4">
        <f t="shared" ref="D594" si="471">D593</f>
        <v>2540</v>
      </c>
      <c r="E594" s="3">
        <f>E595+$D594</f>
        <v>28510</v>
      </c>
      <c r="F594" s="3">
        <f t="shared" si="467"/>
        <v>31950</v>
      </c>
      <c r="G594" s="3">
        <f t="shared" si="467"/>
        <v>35390</v>
      </c>
      <c r="H594" s="3" t="s">
        <v>9</v>
      </c>
      <c r="I594" s="3" t="s">
        <v>9</v>
      </c>
      <c r="J594" s="3">
        <f t="shared" si="469"/>
        <v>63200</v>
      </c>
      <c r="K594" s="3">
        <f t="shared" si="469"/>
        <v>66640</v>
      </c>
      <c r="L594" s="3">
        <f t="shared" si="469"/>
        <v>70080</v>
      </c>
      <c r="M594" s="3">
        <f t="shared" si="469"/>
        <v>97760</v>
      </c>
      <c r="N594" s="3">
        <f t="shared" si="469"/>
        <v>101200</v>
      </c>
      <c r="O594" s="3">
        <f t="shared" si="469"/>
        <v>104640</v>
      </c>
      <c r="P594" s="3">
        <f t="shared" si="469"/>
        <v>108080</v>
      </c>
      <c r="Q594" s="3">
        <f t="shared" si="469"/>
        <v>111520</v>
      </c>
      <c r="R594" s="3">
        <f t="shared" si="469"/>
        <v>114960</v>
      </c>
      <c r="S594" s="3">
        <f t="shared" si="469"/>
        <v>118400</v>
      </c>
      <c r="T594" s="3">
        <f t="shared" si="469"/>
        <v>121840</v>
      </c>
      <c r="U594" s="3">
        <f t="shared" si="469"/>
        <v>125280</v>
      </c>
      <c r="V594" s="3">
        <f t="shared" si="469"/>
        <v>128720</v>
      </c>
      <c r="W594" s="3">
        <f t="shared" si="469"/>
        <v>132160</v>
      </c>
      <c r="X594" s="3">
        <f t="shared" si="469"/>
        <v>135600</v>
      </c>
    </row>
    <row r="595" spans="1:24" x14ac:dyDescent="0.15">
      <c r="A595" s="24" t="str">
        <f t="shared" si="468"/>
        <v>Cosmos1/2(Industrial Exhibition)</v>
      </c>
      <c r="B595" s="1">
        <v>0.375</v>
      </c>
      <c r="C595" s="10" t="str">
        <f t="shared" si="466"/>
        <v>Cosmos1/2(Industrial Exhibition)0.375</v>
      </c>
      <c r="D595" s="2">
        <v>0</v>
      </c>
      <c r="E595" s="2">
        <v>25970</v>
      </c>
      <c r="F595" s="3">
        <f>E595+$D596</f>
        <v>29410</v>
      </c>
      <c r="G595" s="3">
        <f>F595+$D596</f>
        <v>32850</v>
      </c>
      <c r="H595" s="3" t="s">
        <v>9</v>
      </c>
      <c r="I595" s="3" t="s">
        <v>9</v>
      </c>
      <c r="J595" s="2">
        <v>60660</v>
      </c>
      <c r="K595" s="3">
        <f>J595+$D596</f>
        <v>64100</v>
      </c>
      <c r="L595" s="3">
        <f>K595+$D596</f>
        <v>67540</v>
      </c>
      <c r="M595" s="2">
        <v>95220</v>
      </c>
      <c r="N595" s="25">
        <f>M595+$D599</f>
        <v>98660</v>
      </c>
      <c r="O595" s="25">
        <f>N595+$D599</f>
        <v>102100</v>
      </c>
      <c r="P595" s="25">
        <f>O595+$D599</f>
        <v>105540</v>
      </c>
      <c r="Q595" s="25">
        <f t="shared" ref="Q595:V595" si="472">P595+$D599</f>
        <v>108980</v>
      </c>
      <c r="R595" s="25">
        <f t="shared" si="472"/>
        <v>112420</v>
      </c>
      <c r="S595" s="25">
        <f t="shared" si="472"/>
        <v>115860</v>
      </c>
      <c r="T595" s="25">
        <f t="shared" si="472"/>
        <v>119300</v>
      </c>
      <c r="U595" s="25">
        <f t="shared" si="472"/>
        <v>122740</v>
      </c>
      <c r="V595" s="25">
        <f t="shared" si="472"/>
        <v>126180</v>
      </c>
      <c r="W595" s="25">
        <f>V595+$D599</f>
        <v>129620</v>
      </c>
      <c r="X595" s="25">
        <f t="shared" ref="X595" si="473">W595+$D599</f>
        <v>133060</v>
      </c>
    </row>
    <row r="596" spans="1:24" x14ac:dyDescent="0.15">
      <c r="A596" s="24" t="str">
        <f t="shared" si="468"/>
        <v>Cosmos1/2(Industrial Exhibition)</v>
      </c>
      <c r="B596" s="1">
        <v>0.5</v>
      </c>
      <c r="C596" s="10" t="str">
        <f t="shared" si="466"/>
        <v>Cosmos1/2(Industrial Exhibition)0.5</v>
      </c>
      <c r="D596" s="2">
        <v>3440</v>
      </c>
      <c r="E596" s="3" t="s">
        <v>9</v>
      </c>
      <c r="F596" s="3" t="s">
        <v>9</v>
      </c>
      <c r="G596" s="3" t="s">
        <v>9</v>
      </c>
      <c r="H596" s="3" t="s">
        <v>9</v>
      </c>
      <c r="I596" s="3" t="s">
        <v>9</v>
      </c>
      <c r="J596" s="3">
        <f>J597+$D596</f>
        <v>41570</v>
      </c>
      <c r="K596" s="3">
        <f t="shared" ref="K596:X597" si="474">K597+$D596</f>
        <v>45010</v>
      </c>
      <c r="L596" s="3">
        <f t="shared" si="474"/>
        <v>48450</v>
      </c>
      <c r="M596" s="3">
        <f t="shared" si="474"/>
        <v>76130</v>
      </c>
      <c r="N596" s="3">
        <f t="shared" si="474"/>
        <v>79570</v>
      </c>
      <c r="O596" s="3">
        <f t="shared" si="474"/>
        <v>83010</v>
      </c>
      <c r="P596" s="3">
        <f t="shared" si="474"/>
        <v>86450</v>
      </c>
      <c r="Q596" s="3">
        <f t="shared" si="474"/>
        <v>89890</v>
      </c>
      <c r="R596" s="3">
        <f t="shared" si="474"/>
        <v>93330</v>
      </c>
      <c r="S596" s="3">
        <f t="shared" si="474"/>
        <v>96770</v>
      </c>
      <c r="T596" s="3">
        <f t="shared" si="474"/>
        <v>100210</v>
      </c>
      <c r="U596" s="3">
        <f t="shared" si="474"/>
        <v>103650</v>
      </c>
      <c r="V596" s="3">
        <f t="shared" si="474"/>
        <v>107090</v>
      </c>
      <c r="W596" s="3">
        <f t="shared" si="474"/>
        <v>110530</v>
      </c>
      <c r="X596" s="3">
        <f t="shared" si="474"/>
        <v>113970</v>
      </c>
    </row>
    <row r="597" spans="1:24" x14ac:dyDescent="0.15">
      <c r="A597" s="24" t="str">
        <f t="shared" si="468"/>
        <v>Cosmos1/2(Industrial Exhibition)</v>
      </c>
      <c r="B597" s="1">
        <v>0.52083333333333304</v>
      </c>
      <c r="C597" s="10" t="str">
        <f t="shared" si="466"/>
        <v>Cosmos1/2(Industrial Exhibition)0.520833333333333</v>
      </c>
      <c r="D597" s="4">
        <f>D596</f>
        <v>3440</v>
      </c>
      <c r="E597" s="3" t="s">
        <v>9</v>
      </c>
      <c r="F597" s="3" t="s">
        <v>9</v>
      </c>
      <c r="G597" s="3" t="s">
        <v>9</v>
      </c>
      <c r="H597" s="3" t="s">
        <v>9</v>
      </c>
      <c r="I597" s="3" t="s">
        <v>9</v>
      </c>
      <c r="J597" s="3">
        <f>J598+$D597</f>
        <v>38130</v>
      </c>
      <c r="K597" s="3">
        <f t="shared" si="474"/>
        <v>41570</v>
      </c>
      <c r="L597" s="3">
        <f t="shared" si="474"/>
        <v>45010</v>
      </c>
      <c r="M597" s="3">
        <f t="shared" si="474"/>
        <v>72690</v>
      </c>
      <c r="N597" s="3">
        <f t="shared" si="474"/>
        <v>76130</v>
      </c>
      <c r="O597" s="3">
        <f t="shared" si="474"/>
        <v>79570</v>
      </c>
      <c r="P597" s="3">
        <f t="shared" si="474"/>
        <v>83010</v>
      </c>
      <c r="Q597" s="3">
        <f t="shared" si="474"/>
        <v>86450</v>
      </c>
      <c r="R597" s="3">
        <f t="shared" si="474"/>
        <v>89890</v>
      </c>
      <c r="S597" s="3">
        <f t="shared" si="474"/>
        <v>93330</v>
      </c>
      <c r="T597" s="3">
        <f t="shared" si="474"/>
        <v>96770</v>
      </c>
      <c r="U597" s="3">
        <f t="shared" si="474"/>
        <v>100210</v>
      </c>
      <c r="V597" s="3">
        <f t="shared" si="474"/>
        <v>103650</v>
      </c>
      <c r="W597" s="3">
        <f t="shared" si="474"/>
        <v>107090</v>
      </c>
      <c r="X597" s="3">
        <f t="shared" si="474"/>
        <v>110530</v>
      </c>
    </row>
    <row r="598" spans="1:24" x14ac:dyDescent="0.15">
      <c r="A598" s="24" t="str">
        <f t="shared" si="468"/>
        <v>Cosmos1/2(Industrial Exhibition)</v>
      </c>
      <c r="B598" s="1">
        <v>0.54166666666666696</v>
      </c>
      <c r="C598" s="10" t="str">
        <f t="shared" si="466"/>
        <v>Cosmos1/2(Industrial Exhibition)0.541666666666667</v>
      </c>
      <c r="D598" s="2">
        <v>0</v>
      </c>
      <c r="E598" s="3" t="s">
        <v>9</v>
      </c>
      <c r="F598" s="3" t="s">
        <v>9</v>
      </c>
      <c r="G598" s="3" t="s">
        <v>9</v>
      </c>
      <c r="H598" s="3" t="s">
        <v>9</v>
      </c>
      <c r="I598" s="3" t="s">
        <v>9</v>
      </c>
      <c r="J598" s="2">
        <v>34690</v>
      </c>
      <c r="K598" s="25">
        <f>J598+$D599</f>
        <v>38130</v>
      </c>
      <c r="L598" s="25">
        <f>K598+$D599</f>
        <v>41570</v>
      </c>
      <c r="M598" s="2">
        <v>69250</v>
      </c>
      <c r="N598" s="25">
        <f t="shared" ref="N598:X598" si="475">M598+$D599</f>
        <v>72690</v>
      </c>
      <c r="O598" s="25">
        <f t="shared" si="475"/>
        <v>76130</v>
      </c>
      <c r="P598" s="25">
        <f t="shared" si="475"/>
        <v>79570</v>
      </c>
      <c r="Q598" s="25">
        <f t="shared" si="475"/>
        <v>83010</v>
      </c>
      <c r="R598" s="25">
        <f t="shared" si="475"/>
        <v>86450</v>
      </c>
      <c r="S598" s="25">
        <f t="shared" si="475"/>
        <v>89890</v>
      </c>
      <c r="T598" s="25">
        <f t="shared" si="475"/>
        <v>93330</v>
      </c>
      <c r="U598" s="25">
        <f t="shared" si="475"/>
        <v>96770</v>
      </c>
      <c r="V598" s="25">
        <f t="shared" si="475"/>
        <v>100210</v>
      </c>
      <c r="W598" s="25">
        <f t="shared" si="475"/>
        <v>103650</v>
      </c>
      <c r="X598" s="25">
        <f t="shared" si="475"/>
        <v>107090</v>
      </c>
    </row>
    <row r="599" spans="1:24" x14ac:dyDescent="0.15">
      <c r="A599" s="24" t="str">
        <f t="shared" si="468"/>
        <v>Cosmos1/2(Industrial Exhibition)</v>
      </c>
      <c r="B599" s="1">
        <v>0.70833333333333304</v>
      </c>
      <c r="C599" s="10" t="str">
        <f t="shared" si="466"/>
        <v>Cosmos1/2(Industrial Exhibition)0.708333333333333</v>
      </c>
      <c r="D599" s="2">
        <v>3440</v>
      </c>
      <c r="E599" s="3" t="s">
        <v>9</v>
      </c>
      <c r="F599" s="3" t="s">
        <v>9</v>
      </c>
      <c r="G599" s="3" t="s">
        <v>9</v>
      </c>
      <c r="H599" s="3" t="s">
        <v>9</v>
      </c>
      <c r="I599" s="3" t="s">
        <v>9</v>
      </c>
      <c r="J599" s="3" t="s">
        <v>9</v>
      </c>
      <c r="K599" s="3" t="s">
        <v>9</v>
      </c>
      <c r="L599" s="3" t="s">
        <v>9</v>
      </c>
      <c r="M599" s="3">
        <f t="shared" ref="M599:X600" si="476">M600+$D599</f>
        <v>41440</v>
      </c>
      <c r="N599" s="3">
        <f>N600+$D599</f>
        <v>44880</v>
      </c>
      <c r="O599" s="3">
        <f t="shared" ref="O599:X599" si="477">O600+$D599</f>
        <v>48320</v>
      </c>
      <c r="P599" s="3">
        <f t="shared" si="477"/>
        <v>51760</v>
      </c>
      <c r="Q599" s="3">
        <f t="shared" si="477"/>
        <v>55200</v>
      </c>
      <c r="R599" s="3">
        <f t="shared" si="477"/>
        <v>58640</v>
      </c>
      <c r="S599" s="3">
        <f t="shared" si="477"/>
        <v>62080</v>
      </c>
      <c r="T599" s="3">
        <f t="shared" si="477"/>
        <v>65520</v>
      </c>
      <c r="U599" s="3">
        <f t="shared" si="477"/>
        <v>68960</v>
      </c>
      <c r="V599" s="3">
        <f t="shared" si="477"/>
        <v>72400</v>
      </c>
      <c r="W599" s="3">
        <f t="shared" si="477"/>
        <v>75840</v>
      </c>
      <c r="X599" s="3">
        <f t="shared" si="477"/>
        <v>79280</v>
      </c>
    </row>
    <row r="600" spans="1:24" x14ac:dyDescent="0.15">
      <c r="A600" s="24" t="str">
        <f t="shared" si="468"/>
        <v>Cosmos1/2(Industrial Exhibition)</v>
      </c>
      <c r="B600" s="1">
        <v>0.72916666666666696</v>
      </c>
      <c r="C600" s="10" t="str">
        <f t="shared" si="466"/>
        <v>Cosmos1/2(Industrial Exhibition)0.729166666666667</v>
      </c>
      <c r="D600" s="4">
        <f>D599</f>
        <v>3440</v>
      </c>
      <c r="E600" s="3" t="s">
        <v>9</v>
      </c>
      <c r="F600" s="3" t="s">
        <v>9</v>
      </c>
      <c r="G600" s="3" t="s">
        <v>9</v>
      </c>
      <c r="H600" s="3" t="s">
        <v>9</v>
      </c>
      <c r="I600" s="3" t="s">
        <v>9</v>
      </c>
      <c r="J600" s="3" t="s">
        <v>9</v>
      </c>
      <c r="K600" s="3" t="s">
        <v>9</v>
      </c>
      <c r="L600" s="3" t="s">
        <v>9</v>
      </c>
      <c r="M600" s="3">
        <f t="shared" si="476"/>
        <v>38000</v>
      </c>
      <c r="N600" s="3">
        <f t="shared" si="476"/>
        <v>41440</v>
      </c>
      <c r="O600" s="3">
        <f t="shared" si="476"/>
        <v>44880</v>
      </c>
      <c r="P600" s="3">
        <f t="shared" si="476"/>
        <v>48320</v>
      </c>
      <c r="Q600" s="3">
        <f t="shared" si="476"/>
        <v>51760</v>
      </c>
      <c r="R600" s="3">
        <f t="shared" si="476"/>
        <v>55200</v>
      </c>
      <c r="S600" s="3">
        <f t="shared" si="476"/>
        <v>58640</v>
      </c>
      <c r="T600" s="3">
        <f t="shared" si="476"/>
        <v>62080</v>
      </c>
      <c r="U600" s="3">
        <f t="shared" si="476"/>
        <v>65520</v>
      </c>
      <c r="V600" s="3">
        <f t="shared" si="476"/>
        <v>68960</v>
      </c>
      <c r="W600" s="3">
        <f t="shared" si="476"/>
        <v>72400</v>
      </c>
      <c r="X600" s="3">
        <f t="shared" si="476"/>
        <v>75840</v>
      </c>
    </row>
    <row r="601" spans="1:24" x14ac:dyDescent="0.15">
      <c r="A601" s="24" t="str">
        <f t="shared" si="468"/>
        <v>Cosmos1/2(Industrial Exhibition)</v>
      </c>
      <c r="B601" s="1">
        <v>0.75</v>
      </c>
      <c r="C601" s="10" t="str">
        <f t="shared" si="466"/>
        <v>Cosmos1/2(Industrial Exhibition)0.75</v>
      </c>
      <c r="D601" s="2">
        <v>0</v>
      </c>
      <c r="E601" s="3" t="s">
        <v>9</v>
      </c>
      <c r="F601" s="3" t="s">
        <v>9</v>
      </c>
      <c r="G601" s="3" t="s">
        <v>9</v>
      </c>
      <c r="H601" s="3" t="s">
        <v>9</v>
      </c>
      <c r="I601" s="3" t="s">
        <v>9</v>
      </c>
      <c r="J601" s="3" t="s">
        <v>9</v>
      </c>
      <c r="K601" s="3" t="s">
        <v>9</v>
      </c>
      <c r="L601" s="3" t="s">
        <v>9</v>
      </c>
      <c r="M601" s="2">
        <v>34560</v>
      </c>
      <c r="N601" s="3">
        <f>M601+$D599</f>
        <v>38000</v>
      </c>
      <c r="O601" s="3">
        <f t="shared" ref="O601:P601" si="478">N601+$D599</f>
        <v>41440</v>
      </c>
      <c r="P601" s="3">
        <f t="shared" si="478"/>
        <v>44880</v>
      </c>
      <c r="Q601" s="3">
        <f>P601+$D599</f>
        <v>48320</v>
      </c>
      <c r="R601" s="3">
        <f t="shared" ref="R601:T601" si="479">Q601+$D599</f>
        <v>51760</v>
      </c>
      <c r="S601" s="3">
        <f t="shared" si="479"/>
        <v>55200</v>
      </c>
      <c r="T601" s="3">
        <f t="shared" si="479"/>
        <v>58640</v>
      </c>
      <c r="U601" s="25">
        <f t="shared" ref="U601:X601" si="480">T601+$D600</f>
        <v>62080</v>
      </c>
      <c r="V601" s="25">
        <f t="shared" si="480"/>
        <v>65520</v>
      </c>
      <c r="W601" s="25">
        <f t="shared" si="480"/>
        <v>68960</v>
      </c>
      <c r="X601" s="25">
        <f t="shared" si="480"/>
        <v>72400</v>
      </c>
    </row>
    <row r="602" spans="1:24" s="9" customFormat="1" x14ac:dyDescent="0.15">
      <c r="A602" s="24" t="str">
        <f t="shared" ref="A602:A612" si="481">A603</f>
        <v>Ran全体(Industrial Exhibition)</v>
      </c>
      <c r="B602" s="1">
        <v>3.9968028886505604E-15</v>
      </c>
      <c r="C602" s="10" t="str">
        <f t="shared" si="466"/>
        <v>Ran全体(Industrial Exhibition)3.99680288865056E-15</v>
      </c>
      <c r="D602" s="4">
        <f t="shared" ref="D602:D613" si="482">D604</f>
        <v>5070</v>
      </c>
      <c r="E602" s="3">
        <f t="shared" ref="E602:G617" si="483">E603+$D602</f>
        <v>127100</v>
      </c>
      <c r="F602" s="3">
        <f t="shared" si="483"/>
        <v>132170</v>
      </c>
      <c r="G602" s="3">
        <f t="shared" si="483"/>
        <v>137240</v>
      </c>
      <c r="H602" s="3" t="s">
        <v>9</v>
      </c>
      <c r="I602" s="3" t="s">
        <v>9</v>
      </c>
      <c r="J602" s="3">
        <f t="shared" ref="J602:X617" si="484">J603+$D602</f>
        <v>178440</v>
      </c>
      <c r="K602" s="3">
        <f t="shared" si="484"/>
        <v>183510</v>
      </c>
      <c r="L602" s="3">
        <f t="shared" si="484"/>
        <v>188580</v>
      </c>
      <c r="M602" s="3">
        <f t="shared" si="484"/>
        <v>229650</v>
      </c>
      <c r="N602" s="3">
        <f t="shared" si="484"/>
        <v>234720</v>
      </c>
      <c r="O602" s="3">
        <f t="shared" si="484"/>
        <v>239790</v>
      </c>
      <c r="P602" s="3">
        <f t="shared" si="484"/>
        <v>244860</v>
      </c>
      <c r="Q602" s="3">
        <f t="shared" si="484"/>
        <v>249930</v>
      </c>
      <c r="R602" s="3">
        <f t="shared" si="484"/>
        <v>255000</v>
      </c>
      <c r="S602" s="3">
        <f t="shared" si="484"/>
        <v>260070</v>
      </c>
      <c r="T602" s="3">
        <f t="shared" si="484"/>
        <v>265140</v>
      </c>
      <c r="U602" s="3">
        <f t="shared" si="484"/>
        <v>270210</v>
      </c>
      <c r="V602" s="3">
        <f t="shared" si="484"/>
        <v>275280</v>
      </c>
      <c r="W602" s="3">
        <f t="shared" si="484"/>
        <v>280350</v>
      </c>
      <c r="X602" s="3">
        <f t="shared" si="484"/>
        <v>285420</v>
      </c>
    </row>
    <row r="603" spans="1:24" s="9" customFormat="1" x14ac:dyDescent="0.15">
      <c r="A603" s="24" t="str">
        <f t="shared" si="481"/>
        <v>Ran全体(Industrial Exhibition)</v>
      </c>
      <c r="B603" s="1">
        <v>2.0833333333336999E-2</v>
      </c>
      <c r="C603" s="10" t="str">
        <f t="shared" si="466"/>
        <v>Ran全体(Industrial Exhibition)0.020833333333337</v>
      </c>
      <c r="D603" s="4">
        <f t="shared" si="482"/>
        <v>5070</v>
      </c>
      <c r="E603" s="3">
        <f t="shared" si="483"/>
        <v>122030</v>
      </c>
      <c r="F603" s="3">
        <f t="shared" si="483"/>
        <v>127100</v>
      </c>
      <c r="G603" s="3">
        <f t="shared" si="483"/>
        <v>132170</v>
      </c>
      <c r="H603" s="3" t="s">
        <v>9</v>
      </c>
      <c r="I603" s="3" t="s">
        <v>9</v>
      </c>
      <c r="J603" s="3">
        <f t="shared" si="484"/>
        <v>173370</v>
      </c>
      <c r="K603" s="3">
        <f t="shared" si="484"/>
        <v>178440</v>
      </c>
      <c r="L603" s="3">
        <f t="shared" si="484"/>
        <v>183510</v>
      </c>
      <c r="M603" s="3">
        <f t="shared" si="484"/>
        <v>224580</v>
      </c>
      <c r="N603" s="3">
        <f t="shared" si="484"/>
        <v>229650</v>
      </c>
      <c r="O603" s="3">
        <f t="shared" si="484"/>
        <v>234720</v>
      </c>
      <c r="P603" s="3">
        <f t="shared" si="484"/>
        <v>239790</v>
      </c>
      <c r="Q603" s="3">
        <f t="shared" si="484"/>
        <v>244860</v>
      </c>
      <c r="R603" s="3">
        <f t="shared" si="484"/>
        <v>249930</v>
      </c>
      <c r="S603" s="3">
        <f t="shared" si="484"/>
        <v>255000</v>
      </c>
      <c r="T603" s="3">
        <f t="shared" si="484"/>
        <v>260070</v>
      </c>
      <c r="U603" s="3">
        <f t="shared" si="484"/>
        <v>265140</v>
      </c>
      <c r="V603" s="3">
        <f t="shared" si="484"/>
        <v>270210</v>
      </c>
      <c r="W603" s="3">
        <f t="shared" si="484"/>
        <v>275280</v>
      </c>
      <c r="X603" s="3">
        <f t="shared" si="484"/>
        <v>280350</v>
      </c>
    </row>
    <row r="604" spans="1:24" s="9" customFormat="1" x14ac:dyDescent="0.15">
      <c r="A604" s="24" t="str">
        <f t="shared" si="481"/>
        <v>Ran全体(Industrial Exhibition)</v>
      </c>
      <c r="B604" s="1">
        <v>4.1666666666670002E-2</v>
      </c>
      <c r="C604" s="10" t="str">
        <f t="shared" si="466"/>
        <v>Ran全体(Industrial Exhibition)0.04166666666667</v>
      </c>
      <c r="D604" s="4">
        <f t="shared" si="482"/>
        <v>5070</v>
      </c>
      <c r="E604" s="3">
        <f t="shared" si="483"/>
        <v>116960</v>
      </c>
      <c r="F604" s="3">
        <f t="shared" si="483"/>
        <v>122030</v>
      </c>
      <c r="G604" s="3">
        <f t="shared" si="483"/>
        <v>127100</v>
      </c>
      <c r="H604" s="3" t="s">
        <v>9</v>
      </c>
      <c r="I604" s="3" t="s">
        <v>9</v>
      </c>
      <c r="J604" s="3">
        <f t="shared" si="484"/>
        <v>168300</v>
      </c>
      <c r="K604" s="3">
        <f t="shared" si="484"/>
        <v>173370</v>
      </c>
      <c r="L604" s="3">
        <f t="shared" si="484"/>
        <v>178440</v>
      </c>
      <c r="M604" s="3">
        <f t="shared" si="484"/>
        <v>219510</v>
      </c>
      <c r="N604" s="3">
        <f t="shared" si="484"/>
        <v>224580</v>
      </c>
      <c r="O604" s="3">
        <f t="shared" si="484"/>
        <v>229650</v>
      </c>
      <c r="P604" s="3">
        <f t="shared" si="484"/>
        <v>234720</v>
      </c>
      <c r="Q604" s="3">
        <f t="shared" si="484"/>
        <v>239790</v>
      </c>
      <c r="R604" s="3">
        <f t="shared" si="484"/>
        <v>244860</v>
      </c>
      <c r="S604" s="3">
        <f t="shared" si="484"/>
        <v>249930</v>
      </c>
      <c r="T604" s="3">
        <f t="shared" si="484"/>
        <v>255000</v>
      </c>
      <c r="U604" s="3">
        <f t="shared" si="484"/>
        <v>260070</v>
      </c>
      <c r="V604" s="3">
        <f t="shared" si="484"/>
        <v>265140</v>
      </c>
      <c r="W604" s="3">
        <f t="shared" si="484"/>
        <v>270210</v>
      </c>
      <c r="X604" s="3">
        <f t="shared" si="484"/>
        <v>275280</v>
      </c>
    </row>
    <row r="605" spans="1:24" s="9" customFormat="1" x14ac:dyDescent="0.15">
      <c r="A605" s="24" t="str">
        <f t="shared" si="481"/>
        <v>Ran全体(Industrial Exhibition)</v>
      </c>
      <c r="B605" s="1">
        <v>6.2500000000002998E-2</v>
      </c>
      <c r="C605" s="10" t="str">
        <f t="shared" si="466"/>
        <v>Ran全体(Industrial Exhibition)0.062500000000003</v>
      </c>
      <c r="D605" s="4">
        <f t="shared" si="482"/>
        <v>5070</v>
      </c>
      <c r="E605" s="3">
        <f t="shared" si="483"/>
        <v>111890</v>
      </c>
      <c r="F605" s="3">
        <f t="shared" si="483"/>
        <v>116960</v>
      </c>
      <c r="G605" s="3">
        <f t="shared" si="483"/>
        <v>122030</v>
      </c>
      <c r="H605" s="3" t="s">
        <v>9</v>
      </c>
      <c r="I605" s="3" t="s">
        <v>9</v>
      </c>
      <c r="J605" s="3">
        <f t="shared" si="484"/>
        <v>163230</v>
      </c>
      <c r="K605" s="3">
        <f t="shared" si="484"/>
        <v>168300</v>
      </c>
      <c r="L605" s="3">
        <f t="shared" si="484"/>
        <v>173370</v>
      </c>
      <c r="M605" s="3">
        <f t="shared" si="484"/>
        <v>214440</v>
      </c>
      <c r="N605" s="3">
        <f t="shared" si="484"/>
        <v>219510</v>
      </c>
      <c r="O605" s="3">
        <f t="shared" si="484"/>
        <v>224580</v>
      </c>
      <c r="P605" s="3">
        <f t="shared" si="484"/>
        <v>229650</v>
      </c>
      <c r="Q605" s="3">
        <f t="shared" si="484"/>
        <v>234720</v>
      </c>
      <c r="R605" s="3">
        <f t="shared" si="484"/>
        <v>239790</v>
      </c>
      <c r="S605" s="3">
        <f t="shared" si="484"/>
        <v>244860</v>
      </c>
      <c r="T605" s="3">
        <f t="shared" si="484"/>
        <v>249930</v>
      </c>
      <c r="U605" s="3">
        <f t="shared" si="484"/>
        <v>255000</v>
      </c>
      <c r="V605" s="3">
        <f t="shared" si="484"/>
        <v>260070</v>
      </c>
      <c r="W605" s="3">
        <f t="shared" si="484"/>
        <v>265140</v>
      </c>
      <c r="X605" s="3">
        <f t="shared" si="484"/>
        <v>270210</v>
      </c>
    </row>
    <row r="606" spans="1:24" s="9" customFormat="1" x14ac:dyDescent="0.15">
      <c r="A606" s="24" t="str">
        <f t="shared" si="481"/>
        <v>Ran全体(Industrial Exhibition)</v>
      </c>
      <c r="B606" s="1">
        <v>8.3333333333335993E-2</v>
      </c>
      <c r="C606" s="10" t="str">
        <f t="shared" si="466"/>
        <v>Ran全体(Industrial Exhibition)0.083333333333336</v>
      </c>
      <c r="D606" s="4">
        <f t="shared" si="482"/>
        <v>5070</v>
      </c>
      <c r="E606" s="3">
        <f t="shared" si="483"/>
        <v>106820</v>
      </c>
      <c r="F606" s="3">
        <f t="shared" si="483"/>
        <v>111890</v>
      </c>
      <c r="G606" s="3">
        <f t="shared" si="483"/>
        <v>116960</v>
      </c>
      <c r="H606" s="3" t="s">
        <v>9</v>
      </c>
      <c r="I606" s="3" t="s">
        <v>9</v>
      </c>
      <c r="J606" s="3">
        <f t="shared" si="484"/>
        <v>158160</v>
      </c>
      <c r="K606" s="3">
        <f t="shared" si="484"/>
        <v>163230</v>
      </c>
      <c r="L606" s="3">
        <f t="shared" si="484"/>
        <v>168300</v>
      </c>
      <c r="M606" s="3">
        <f t="shared" si="484"/>
        <v>209370</v>
      </c>
      <c r="N606" s="3">
        <f t="shared" si="484"/>
        <v>214440</v>
      </c>
      <c r="O606" s="3">
        <f t="shared" si="484"/>
        <v>219510</v>
      </c>
      <c r="P606" s="3">
        <f t="shared" si="484"/>
        <v>224580</v>
      </c>
      <c r="Q606" s="3">
        <f t="shared" si="484"/>
        <v>229650</v>
      </c>
      <c r="R606" s="3">
        <f t="shared" si="484"/>
        <v>234720</v>
      </c>
      <c r="S606" s="3">
        <f t="shared" si="484"/>
        <v>239790</v>
      </c>
      <c r="T606" s="3">
        <f t="shared" si="484"/>
        <v>244860</v>
      </c>
      <c r="U606" s="3">
        <f t="shared" si="484"/>
        <v>249930</v>
      </c>
      <c r="V606" s="3">
        <f t="shared" si="484"/>
        <v>255000</v>
      </c>
      <c r="W606" s="3">
        <f t="shared" si="484"/>
        <v>260070</v>
      </c>
      <c r="X606" s="3">
        <f t="shared" si="484"/>
        <v>265140</v>
      </c>
    </row>
    <row r="607" spans="1:24" s="9" customFormat="1" x14ac:dyDescent="0.15">
      <c r="A607" s="24" t="str">
        <f t="shared" si="481"/>
        <v>Ran全体(Industrial Exhibition)</v>
      </c>
      <c r="B607" s="1">
        <v>0.104166666666669</v>
      </c>
      <c r="C607" s="10" t="str">
        <f t="shared" si="466"/>
        <v>Ran全体(Industrial Exhibition)0.104166666666669</v>
      </c>
      <c r="D607" s="4">
        <f t="shared" si="482"/>
        <v>5070</v>
      </c>
      <c r="E607" s="3">
        <f t="shared" si="483"/>
        <v>101750</v>
      </c>
      <c r="F607" s="3">
        <f t="shared" si="483"/>
        <v>106820</v>
      </c>
      <c r="G607" s="3">
        <f t="shared" si="483"/>
        <v>111890</v>
      </c>
      <c r="H607" s="3" t="s">
        <v>9</v>
      </c>
      <c r="I607" s="3" t="s">
        <v>9</v>
      </c>
      <c r="J607" s="3">
        <f t="shared" si="484"/>
        <v>153090</v>
      </c>
      <c r="K607" s="3">
        <f t="shared" si="484"/>
        <v>158160</v>
      </c>
      <c r="L607" s="3">
        <f t="shared" si="484"/>
        <v>163230</v>
      </c>
      <c r="M607" s="3">
        <f t="shared" si="484"/>
        <v>204300</v>
      </c>
      <c r="N607" s="3">
        <f t="shared" si="484"/>
        <v>209370</v>
      </c>
      <c r="O607" s="3">
        <f t="shared" si="484"/>
        <v>214440</v>
      </c>
      <c r="P607" s="3">
        <f t="shared" si="484"/>
        <v>219510</v>
      </c>
      <c r="Q607" s="3">
        <f t="shared" si="484"/>
        <v>224580</v>
      </c>
      <c r="R607" s="3">
        <f t="shared" si="484"/>
        <v>229650</v>
      </c>
      <c r="S607" s="3">
        <f t="shared" si="484"/>
        <v>234720</v>
      </c>
      <c r="T607" s="3">
        <f t="shared" si="484"/>
        <v>239790</v>
      </c>
      <c r="U607" s="3">
        <f t="shared" si="484"/>
        <v>244860</v>
      </c>
      <c r="V607" s="3">
        <f t="shared" si="484"/>
        <v>249930</v>
      </c>
      <c r="W607" s="3">
        <f t="shared" si="484"/>
        <v>255000</v>
      </c>
      <c r="X607" s="3">
        <f t="shared" si="484"/>
        <v>260070</v>
      </c>
    </row>
    <row r="608" spans="1:24" s="9" customFormat="1" x14ac:dyDescent="0.15">
      <c r="A608" s="24" t="str">
        <f t="shared" si="481"/>
        <v>Ran全体(Industrial Exhibition)</v>
      </c>
      <c r="B608" s="1">
        <v>0.125000000000002</v>
      </c>
      <c r="C608" s="10" t="str">
        <f t="shared" si="466"/>
        <v>Ran全体(Industrial Exhibition)0.125000000000002</v>
      </c>
      <c r="D608" s="4">
        <f t="shared" si="482"/>
        <v>5070</v>
      </c>
      <c r="E608" s="3">
        <f t="shared" si="483"/>
        <v>96680</v>
      </c>
      <c r="F608" s="3">
        <f t="shared" si="483"/>
        <v>101750</v>
      </c>
      <c r="G608" s="3">
        <f t="shared" si="483"/>
        <v>106820</v>
      </c>
      <c r="H608" s="3" t="s">
        <v>9</v>
      </c>
      <c r="I608" s="3" t="s">
        <v>9</v>
      </c>
      <c r="J608" s="3">
        <f t="shared" si="484"/>
        <v>148020</v>
      </c>
      <c r="K608" s="3">
        <f t="shared" si="484"/>
        <v>153090</v>
      </c>
      <c r="L608" s="3">
        <f t="shared" si="484"/>
        <v>158160</v>
      </c>
      <c r="M608" s="3">
        <f t="shared" si="484"/>
        <v>199230</v>
      </c>
      <c r="N608" s="3">
        <f t="shared" si="484"/>
        <v>204300</v>
      </c>
      <c r="O608" s="3">
        <f t="shared" si="484"/>
        <v>209370</v>
      </c>
      <c r="P608" s="3">
        <f t="shared" si="484"/>
        <v>214440</v>
      </c>
      <c r="Q608" s="3">
        <f t="shared" si="484"/>
        <v>219510</v>
      </c>
      <c r="R608" s="3">
        <f t="shared" si="484"/>
        <v>224580</v>
      </c>
      <c r="S608" s="3">
        <f t="shared" si="484"/>
        <v>229650</v>
      </c>
      <c r="T608" s="3">
        <f t="shared" si="484"/>
        <v>234720</v>
      </c>
      <c r="U608" s="3">
        <f t="shared" si="484"/>
        <v>239790</v>
      </c>
      <c r="V608" s="3">
        <f t="shared" si="484"/>
        <v>244860</v>
      </c>
      <c r="W608" s="3">
        <f t="shared" si="484"/>
        <v>249930</v>
      </c>
      <c r="X608" s="3">
        <f t="shared" si="484"/>
        <v>255000</v>
      </c>
    </row>
    <row r="609" spans="1:24" s="9" customFormat="1" x14ac:dyDescent="0.15">
      <c r="A609" s="24" t="str">
        <f t="shared" si="481"/>
        <v>Ran全体(Industrial Exhibition)</v>
      </c>
      <c r="B609" s="1">
        <v>0.14583333333333501</v>
      </c>
      <c r="C609" s="10" t="str">
        <f t="shared" si="466"/>
        <v>Ran全体(Industrial Exhibition)0.145833333333335</v>
      </c>
      <c r="D609" s="4">
        <f t="shared" si="482"/>
        <v>5070</v>
      </c>
      <c r="E609" s="3">
        <f t="shared" si="483"/>
        <v>91610</v>
      </c>
      <c r="F609" s="3">
        <f t="shared" si="483"/>
        <v>96680</v>
      </c>
      <c r="G609" s="3">
        <f t="shared" si="483"/>
        <v>101750</v>
      </c>
      <c r="H609" s="3" t="s">
        <v>9</v>
      </c>
      <c r="I609" s="3" t="s">
        <v>9</v>
      </c>
      <c r="J609" s="3">
        <f t="shared" si="484"/>
        <v>142950</v>
      </c>
      <c r="K609" s="3">
        <f t="shared" si="484"/>
        <v>148020</v>
      </c>
      <c r="L609" s="3">
        <f t="shared" si="484"/>
        <v>153090</v>
      </c>
      <c r="M609" s="3">
        <f t="shared" si="484"/>
        <v>194160</v>
      </c>
      <c r="N609" s="3">
        <f t="shared" si="484"/>
        <v>199230</v>
      </c>
      <c r="O609" s="3">
        <f t="shared" si="484"/>
        <v>204300</v>
      </c>
      <c r="P609" s="3">
        <f t="shared" si="484"/>
        <v>209370</v>
      </c>
      <c r="Q609" s="3">
        <f t="shared" si="484"/>
        <v>214440</v>
      </c>
      <c r="R609" s="3">
        <f t="shared" si="484"/>
        <v>219510</v>
      </c>
      <c r="S609" s="3">
        <f t="shared" si="484"/>
        <v>224580</v>
      </c>
      <c r="T609" s="3">
        <f t="shared" si="484"/>
        <v>229650</v>
      </c>
      <c r="U609" s="3">
        <f t="shared" si="484"/>
        <v>234720</v>
      </c>
      <c r="V609" s="3">
        <f t="shared" si="484"/>
        <v>239790</v>
      </c>
      <c r="W609" s="3">
        <f t="shared" si="484"/>
        <v>244860</v>
      </c>
      <c r="X609" s="3">
        <f t="shared" si="484"/>
        <v>249930</v>
      </c>
    </row>
    <row r="610" spans="1:24" s="9" customFormat="1" x14ac:dyDescent="0.15">
      <c r="A610" s="24" t="str">
        <f t="shared" si="481"/>
        <v>Ran全体(Industrial Exhibition)</v>
      </c>
      <c r="B610" s="1">
        <v>0.16666666666666799</v>
      </c>
      <c r="C610" s="10" t="str">
        <f t="shared" si="466"/>
        <v>Ran全体(Industrial Exhibition)0.166666666666668</v>
      </c>
      <c r="D610" s="4">
        <f t="shared" si="482"/>
        <v>5070</v>
      </c>
      <c r="E610" s="3">
        <f t="shared" si="483"/>
        <v>86540</v>
      </c>
      <c r="F610" s="3">
        <f t="shared" si="483"/>
        <v>91610</v>
      </c>
      <c r="G610" s="3">
        <f t="shared" si="483"/>
        <v>96680</v>
      </c>
      <c r="H610" s="3" t="s">
        <v>9</v>
      </c>
      <c r="I610" s="3" t="s">
        <v>9</v>
      </c>
      <c r="J610" s="3">
        <f t="shared" si="484"/>
        <v>137880</v>
      </c>
      <c r="K610" s="3">
        <f t="shared" si="484"/>
        <v>142950</v>
      </c>
      <c r="L610" s="3">
        <f t="shared" si="484"/>
        <v>148020</v>
      </c>
      <c r="M610" s="3">
        <f t="shared" si="484"/>
        <v>189090</v>
      </c>
      <c r="N610" s="3">
        <f t="shared" si="484"/>
        <v>194160</v>
      </c>
      <c r="O610" s="3">
        <f t="shared" si="484"/>
        <v>199230</v>
      </c>
      <c r="P610" s="3">
        <f t="shared" si="484"/>
        <v>204300</v>
      </c>
      <c r="Q610" s="3">
        <f t="shared" si="484"/>
        <v>209370</v>
      </c>
      <c r="R610" s="3">
        <f t="shared" si="484"/>
        <v>214440</v>
      </c>
      <c r="S610" s="3">
        <f t="shared" si="484"/>
        <v>219510</v>
      </c>
      <c r="T610" s="3">
        <f t="shared" si="484"/>
        <v>224580</v>
      </c>
      <c r="U610" s="3">
        <f t="shared" si="484"/>
        <v>229650</v>
      </c>
      <c r="V610" s="3">
        <f t="shared" si="484"/>
        <v>234720</v>
      </c>
      <c r="W610" s="3">
        <f t="shared" si="484"/>
        <v>239790</v>
      </c>
      <c r="X610" s="3">
        <f t="shared" si="484"/>
        <v>244860</v>
      </c>
    </row>
    <row r="611" spans="1:24" s="9" customFormat="1" x14ac:dyDescent="0.15">
      <c r="A611" s="24" t="str">
        <f t="shared" si="481"/>
        <v>Ran全体(Industrial Exhibition)</v>
      </c>
      <c r="B611" s="1">
        <v>0.187500000000001</v>
      </c>
      <c r="C611" s="10" t="str">
        <f t="shared" si="466"/>
        <v>Ran全体(Industrial Exhibition)0.187500000000001</v>
      </c>
      <c r="D611" s="4">
        <f t="shared" si="482"/>
        <v>5070</v>
      </c>
      <c r="E611" s="3">
        <f t="shared" si="483"/>
        <v>81470</v>
      </c>
      <c r="F611" s="3">
        <f t="shared" si="483"/>
        <v>86540</v>
      </c>
      <c r="G611" s="3">
        <f t="shared" si="483"/>
        <v>91610</v>
      </c>
      <c r="H611" s="3" t="s">
        <v>9</v>
      </c>
      <c r="I611" s="3" t="s">
        <v>9</v>
      </c>
      <c r="J611" s="3">
        <f t="shared" si="484"/>
        <v>132810</v>
      </c>
      <c r="K611" s="3">
        <f t="shared" si="484"/>
        <v>137880</v>
      </c>
      <c r="L611" s="3">
        <f t="shared" si="484"/>
        <v>142950</v>
      </c>
      <c r="M611" s="3">
        <f t="shared" si="484"/>
        <v>184020</v>
      </c>
      <c r="N611" s="3">
        <f t="shared" si="484"/>
        <v>189090</v>
      </c>
      <c r="O611" s="3">
        <f t="shared" si="484"/>
        <v>194160</v>
      </c>
      <c r="P611" s="3">
        <f t="shared" si="484"/>
        <v>199230</v>
      </c>
      <c r="Q611" s="3">
        <f t="shared" si="484"/>
        <v>204300</v>
      </c>
      <c r="R611" s="3">
        <f t="shared" si="484"/>
        <v>209370</v>
      </c>
      <c r="S611" s="3">
        <f t="shared" si="484"/>
        <v>214440</v>
      </c>
      <c r="T611" s="3">
        <f t="shared" si="484"/>
        <v>219510</v>
      </c>
      <c r="U611" s="3">
        <f t="shared" si="484"/>
        <v>224580</v>
      </c>
      <c r="V611" s="3">
        <f t="shared" si="484"/>
        <v>229650</v>
      </c>
      <c r="W611" s="3">
        <f t="shared" si="484"/>
        <v>234720</v>
      </c>
      <c r="X611" s="3">
        <f t="shared" si="484"/>
        <v>239790</v>
      </c>
    </row>
    <row r="612" spans="1:24" s="9" customFormat="1" x14ac:dyDescent="0.15">
      <c r="A612" s="24" t="str">
        <f t="shared" si="481"/>
        <v>Ran全体(Industrial Exhibition)</v>
      </c>
      <c r="B612" s="1">
        <v>0.20833333333333401</v>
      </c>
      <c r="C612" s="10" t="str">
        <f t="shared" si="466"/>
        <v>Ran全体(Industrial Exhibition)0.208333333333334</v>
      </c>
      <c r="D612" s="4">
        <f t="shared" si="482"/>
        <v>5070</v>
      </c>
      <c r="E612" s="3">
        <f t="shared" si="483"/>
        <v>76400</v>
      </c>
      <c r="F612" s="3">
        <f t="shared" si="483"/>
        <v>81470</v>
      </c>
      <c r="G612" s="3">
        <f t="shared" si="483"/>
        <v>86540</v>
      </c>
      <c r="H612" s="3" t="s">
        <v>9</v>
      </c>
      <c r="I612" s="3" t="s">
        <v>9</v>
      </c>
      <c r="J612" s="3">
        <f t="shared" si="484"/>
        <v>127740</v>
      </c>
      <c r="K612" s="3">
        <f t="shared" si="484"/>
        <v>132810</v>
      </c>
      <c r="L612" s="3">
        <f t="shared" si="484"/>
        <v>137880</v>
      </c>
      <c r="M612" s="3">
        <f t="shared" si="484"/>
        <v>178950</v>
      </c>
      <c r="N612" s="3">
        <f>N613+$D612</f>
        <v>184020</v>
      </c>
      <c r="O612" s="3">
        <f t="shared" si="484"/>
        <v>189090</v>
      </c>
      <c r="P612" s="3">
        <f t="shared" si="484"/>
        <v>194160</v>
      </c>
      <c r="Q612" s="3">
        <f t="shared" si="484"/>
        <v>199230</v>
      </c>
      <c r="R612" s="3">
        <f t="shared" si="484"/>
        <v>204300</v>
      </c>
      <c r="S612" s="3">
        <f t="shared" si="484"/>
        <v>209370</v>
      </c>
      <c r="T612" s="3">
        <f t="shared" si="484"/>
        <v>214440</v>
      </c>
      <c r="U612" s="3">
        <f t="shared" si="484"/>
        <v>219510</v>
      </c>
      <c r="V612" s="3">
        <f t="shared" si="484"/>
        <v>224580</v>
      </c>
      <c r="W612" s="3">
        <f t="shared" si="484"/>
        <v>229650</v>
      </c>
      <c r="X612" s="3">
        <f t="shared" si="484"/>
        <v>234720</v>
      </c>
    </row>
    <row r="613" spans="1:24" s="9" customFormat="1" x14ac:dyDescent="0.15">
      <c r="A613" s="24" t="str">
        <f>A614</f>
        <v>Ran全体(Industrial Exhibition)</v>
      </c>
      <c r="B613" s="1">
        <v>0.22916666666666699</v>
      </c>
      <c r="C613" s="10" t="str">
        <f t="shared" si="466"/>
        <v>Ran全体(Industrial Exhibition)0.229166666666667</v>
      </c>
      <c r="D613" s="4">
        <f t="shared" si="482"/>
        <v>5070</v>
      </c>
      <c r="E613" s="3">
        <f t="shared" si="483"/>
        <v>71330</v>
      </c>
      <c r="F613" s="3">
        <f t="shared" si="483"/>
        <v>76400</v>
      </c>
      <c r="G613" s="3">
        <f t="shared" si="483"/>
        <v>81470</v>
      </c>
      <c r="H613" s="3" t="s">
        <v>9</v>
      </c>
      <c r="I613" s="3" t="s">
        <v>9</v>
      </c>
      <c r="J613" s="3">
        <f t="shared" si="484"/>
        <v>122670</v>
      </c>
      <c r="K613" s="3">
        <f t="shared" si="484"/>
        <v>127740</v>
      </c>
      <c r="L613" s="3">
        <f t="shared" si="484"/>
        <v>132810</v>
      </c>
      <c r="M613" s="3">
        <f t="shared" si="484"/>
        <v>173880</v>
      </c>
      <c r="N613" s="3">
        <f t="shared" si="484"/>
        <v>178950</v>
      </c>
      <c r="O613" s="3">
        <f t="shared" si="484"/>
        <v>184020</v>
      </c>
      <c r="P613" s="3">
        <f t="shared" si="484"/>
        <v>189090</v>
      </c>
      <c r="Q613" s="3">
        <f t="shared" si="484"/>
        <v>194160</v>
      </c>
      <c r="R613" s="3">
        <f t="shared" si="484"/>
        <v>199230</v>
      </c>
      <c r="S613" s="3">
        <f t="shared" si="484"/>
        <v>204300</v>
      </c>
      <c r="T613" s="3">
        <f t="shared" si="484"/>
        <v>209370</v>
      </c>
      <c r="U613" s="3">
        <f t="shared" si="484"/>
        <v>214440</v>
      </c>
      <c r="V613" s="3">
        <f t="shared" si="484"/>
        <v>219510</v>
      </c>
      <c r="W613" s="3">
        <f t="shared" si="484"/>
        <v>224580</v>
      </c>
      <c r="X613" s="3">
        <f t="shared" si="484"/>
        <v>229650</v>
      </c>
    </row>
    <row r="614" spans="1:24" s="9" customFormat="1" x14ac:dyDescent="0.15">
      <c r="A614" s="23" t="s">
        <v>293</v>
      </c>
      <c r="B614" s="1">
        <v>0.25</v>
      </c>
      <c r="C614" s="10" t="str">
        <f t="shared" si="466"/>
        <v>Ran全体(Industrial Exhibition)0.25</v>
      </c>
      <c r="D614" s="4">
        <f>D616</f>
        <v>5070</v>
      </c>
      <c r="E614" s="3">
        <f t="shared" si="483"/>
        <v>66260</v>
      </c>
      <c r="F614" s="3">
        <f t="shared" si="483"/>
        <v>71330</v>
      </c>
      <c r="G614" s="3">
        <f t="shared" si="483"/>
        <v>76400</v>
      </c>
      <c r="H614" s="3" t="s">
        <v>9</v>
      </c>
      <c r="I614" s="3" t="s">
        <v>9</v>
      </c>
      <c r="J614" s="3">
        <f t="shared" si="484"/>
        <v>117600</v>
      </c>
      <c r="K614" s="3">
        <f t="shared" si="484"/>
        <v>122670</v>
      </c>
      <c r="L614" s="3">
        <f t="shared" si="484"/>
        <v>127740</v>
      </c>
      <c r="M614" s="3">
        <f t="shared" si="484"/>
        <v>168810</v>
      </c>
      <c r="N614" s="3">
        <f>N615+$D614</f>
        <v>173880</v>
      </c>
      <c r="O614" s="3">
        <f t="shared" si="484"/>
        <v>178950</v>
      </c>
      <c r="P614" s="3">
        <f t="shared" si="484"/>
        <v>184020</v>
      </c>
      <c r="Q614" s="3">
        <f t="shared" si="484"/>
        <v>189090</v>
      </c>
      <c r="R614" s="3">
        <f t="shared" si="484"/>
        <v>194160</v>
      </c>
      <c r="S614" s="3">
        <f t="shared" si="484"/>
        <v>199230</v>
      </c>
      <c r="T614" s="3">
        <f t="shared" si="484"/>
        <v>204300</v>
      </c>
      <c r="U614" s="3">
        <f t="shared" si="484"/>
        <v>209370</v>
      </c>
      <c r="V614" s="3">
        <f t="shared" si="484"/>
        <v>214440</v>
      </c>
      <c r="W614" s="3">
        <f t="shared" si="484"/>
        <v>219510</v>
      </c>
      <c r="X614" s="3">
        <f t="shared" si="484"/>
        <v>224580</v>
      </c>
    </row>
    <row r="615" spans="1:24" s="9" customFormat="1" x14ac:dyDescent="0.15">
      <c r="A615" s="24" t="str">
        <f t="shared" ref="A615:A616" si="485">A614</f>
        <v>Ran全体(Industrial Exhibition)</v>
      </c>
      <c r="B615" s="1">
        <v>0.27083333333333298</v>
      </c>
      <c r="C615" s="10" t="str">
        <f t="shared" si="466"/>
        <v>Ran全体(Industrial Exhibition)0.270833333333333</v>
      </c>
      <c r="D615" s="4">
        <f>D616</f>
        <v>5070</v>
      </c>
      <c r="E615" s="3">
        <f t="shared" si="483"/>
        <v>61190</v>
      </c>
      <c r="F615" s="3">
        <f t="shared" si="483"/>
        <v>66260</v>
      </c>
      <c r="G615" s="3">
        <f t="shared" si="483"/>
        <v>71330</v>
      </c>
      <c r="H615" s="3" t="s">
        <v>9</v>
      </c>
      <c r="I615" s="3" t="s">
        <v>9</v>
      </c>
      <c r="J615" s="3">
        <f t="shared" si="484"/>
        <v>112530</v>
      </c>
      <c r="K615" s="3">
        <f t="shared" si="484"/>
        <v>117600</v>
      </c>
      <c r="L615" s="3">
        <f t="shared" si="484"/>
        <v>122670</v>
      </c>
      <c r="M615" s="3">
        <f t="shared" si="484"/>
        <v>163740</v>
      </c>
      <c r="N615" s="3">
        <f t="shared" si="484"/>
        <v>168810</v>
      </c>
      <c r="O615" s="3">
        <f t="shared" si="484"/>
        <v>173880</v>
      </c>
      <c r="P615" s="3">
        <f t="shared" si="484"/>
        <v>178950</v>
      </c>
      <c r="Q615" s="3">
        <f t="shared" si="484"/>
        <v>184020</v>
      </c>
      <c r="R615" s="3">
        <f t="shared" si="484"/>
        <v>189090</v>
      </c>
      <c r="S615" s="3">
        <f t="shared" si="484"/>
        <v>194160</v>
      </c>
      <c r="T615" s="3">
        <f t="shared" si="484"/>
        <v>199230</v>
      </c>
      <c r="U615" s="3">
        <f t="shared" si="484"/>
        <v>204300</v>
      </c>
      <c r="V615" s="3">
        <f t="shared" si="484"/>
        <v>209370</v>
      </c>
      <c r="W615" s="3">
        <f t="shared" si="484"/>
        <v>214440</v>
      </c>
      <c r="X615" s="3">
        <f t="shared" si="484"/>
        <v>219510</v>
      </c>
    </row>
    <row r="616" spans="1:24" x14ac:dyDescent="0.15">
      <c r="A616" s="24" t="str">
        <f t="shared" si="485"/>
        <v>Ran全体(Industrial Exhibition)</v>
      </c>
      <c r="B616" s="1">
        <v>0.29166666666666669</v>
      </c>
      <c r="C616" s="10" t="str">
        <f t="shared" si="466"/>
        <v>Ran全体(Industrial Exhibition)0.291666666666667</v>
      </c>
      <c r="D616" s="2">
        <v>5070</v>
      </c>
      <c r="E616" s="3">
        <f t="shared" si="483"/>
        <v>56120</v>
      </c>
      <c r="F616" s="3">
        <f t="shared" si="483"/>
        <v>61190</v>
      </c>
      <c r="G616" s="3">
        <f t="shared" si="483"/>
        <v>66260</v>
      </c>
      <c r="H616" s="3" t="s">
        <v>9</v>
      </c>
      <c r="I616" s="3" t="s">
        <v>9</v>
      </c>
      <c r="J616" s="3">
        <f t="shared" si="484"/>
        <v>107460</v>
      </c>
      <c r="K616" s="3">
        <f t="shared" si="484"/>
        <v>112530</v>
      </c>
      <c r="L616" s="3">
        <f t="shared" si="484"/>
        <v>117600</v>
      </c>
      <c r="M616" s="3">
        <f t="shared" si="484"/>
        <v>158670</v>
      </c>
      <c r="N616" s="3">
        <f>N617+$D616</f>
        <v>163740</v>
      </c>
      <c r="O616" s="3">
        <f t="shared" si="484"/>
        <v>168810</v>
      </c>
      <c r="P616" s="3">
        <f t="shared" si="484"/>
        <v>173880</v>
      </c>
      <c r="Q616" s="3">
        <f t="shared" si="484"/>
        <v>178950</v>
      </c>
      <c r="R616" s="3">
        <f t="shared" si="484"/>
        <v>184020</v>
      </c>
      <c r="S616" s="3">
        <f t="shared" si="484"/>
        <v>189090</v>
      </c>
      <c r="T616" s="3">
        <f t="shared" si="484"/>
        <v>194160</v>
      </c>
      <c r="U616" s="3">
        <f t="shared" si="484"/>
        <v>199230</v>
      </c>
      <c r="V616" s="3">
        <f t="shared" si="484"/>
        <v>204300</v>
      </c>
      <c r="W616" s="3">
        <f t="shared" si="484"/>
        <v>209370</v>
      </c>
      <c r="X616" s="3">
        <f t="shared" si="484"/>
        <v>214440</v>
      </c>
    </row>
    <row r="617" spans="1:24" x14ac:dyDescent="0.15">
      <c r="A617" s="24" t="str">
        <f>A616</f>
        <v>Ran全体(Industrial Exhibition)</v>
      </c>
      <c r="B617" s="1">
        <v>0.3125</v>
      </c>
      <c r="C617" s="10" t="str">
        <f t="shared" si="466"/>
        <v>Ran全体(Industrial Exhibition)0.3125</v>
      </c>
      <c r="D617" s="4">
        <f>D616</f>
        <v>5070</v>
      </c>
      <c r="E617" s="3">
        <f t="shared" si="483"/>
        <v>51050</v>
      </c>
      <c r="F617" s="3">
        <f t="shared" si="483"/>
        <v>56120</v>
      </c>
      <c r="G617" s="3">
        <f t="shared" si="483"/>
        <v>61190</v>
      </c>
      <c r="H617" s="3" t="s">
        <v>9</v>
      </c>
      <c r="I617" s="3" t="s">
        <v>9</v>
      </c>
      <c r="J617" s="3">
        <f t="shared" si="484"/>
        <v>102390</v>
      </c>
      <c r="K617" s="3">
        <f t="shared" si="484"/>
        <v>107460</v>
      </c>
      <c r="L617" s="3">
        <f t="shared" si="484"/>
        <v>112530</v>
      </c>
      <c r="M617" s="3">
        <f t="shared" si="484"/>
        <v>153600</v>
      </c>
      <c r="N617" s="3">
        <f>N618+$D617</f>
        <v>158670</v>
      </c>
      <c r="O617" s="3">
        <f t="shared" si="484"/>
        <v>163740</v>
      </c>
      <c r="P617" s="3">
        <f t="shared" si="484"/>
        <v>168810</v>
      </c>
      <c r="Q617" s="3">
        <f t="shared" si="484"/>
        <v>173880</v>
      </c>
      <c r="R617" s="3">
        <f t="shared" si="484"/>
        <v>178950</v>
      </c>
      <c r="S617" s="3">
        <f t="shared" si="484"/>
        <v>184020</v>
      </c>
      <c r="T617" s="3">
        <f t="shared" si="484"/>
        <v>189090</v>
      </c>
      <c r="U617" s="3">
        <f t="shared" si="484"/>
        <v>194160</v>
      </c>
      <c r="V617" s="3">
        <f t="shared" si="484"/>
        <v>199230</v>
      </c>
      <c r="W617" s="3">
        <f t="shared" si="484"/>
        <v>204300</v>
      </c>
      <c r="X617" s="3">
        <f t="shared" si="484"/>
        <v>209370</v>
      </c>
    </row>
    <row r="618" spans="1:24" x14ac:dyDescent="0.15">
      <c r="A618" s="24" t="str">
        <f t="shared" ref="A618:A626" si="486">A617</f>
        <v>Ran全体(Industrial Exhibition)</v>
      </c>
      <c r="B618" s="1">
        <v>0.33333333333333298</v>
      </c>
      <c r="C618" s="10" t="str">
        <f t="shared" si="466"/>
        <v>Ran全体(Industrial Exhibition)0.333333333333333</v>
      </c>
      <c r="D618" s="2">
        <v>3740</v>
      </c>
      <c r="E618" s="3">
        <f t="shared" ref="E618:G619" si="487">E619+$D618</f>
        <v>45980</v>
      </c>
      <c r="F618" s="3">
        <f t="shared" si="487"/>
        <v>51050</v>
      </c>
      <c r="G618" s="3">
        <f t="shared" si="487"/>
        <v>56120</v>
      </c>
      <c r="H618" s="3" t="s">
        <v>9</v>
      </c>
      <c r="I618" s="3" t="s">
        <v>9</v>
      </c>
      <c r="J618" s="3">
        <f t="shared" ref="J618:X619" si="488">J619+$D618</f>
        <v>97320</v>
      </c>
      <c r="K618" s="3">
        <f t="shared" si="488"/>
        <v>102390</v>
      </c>
      <c r="L618" s="3">
        <f t="shared" si="488"/>
        <v>107460</v>
      </c>
      <c r="M618" s="3">
        <f t="shared" si="488"/>
        <v>148530</v>
      </c>
      <c r="N618" s="3">
        <f>N619+$D618</f>
        <v>153600</v>
      </c>
      <c r="O618" s="3">
        <f t="shared" ref="O618:X618" si="489">O619+$D618</f>
        <v>158670</v>
      </c>
      <c r="P618" s="3">
        <f t="shared" si="489"/>
        <v>163740</v>
      </c>
      <c r="Q618" s="3">
        <f t="shared" si="489"/>
        <v>168810</v>
      </c>
      <c r="R618" s="3">
        <f t="shared" si="489"/>
        <v>173880</v>
      </c>
      <c r="S618" s="3">
        <f t="shared" si="489"/>
        <v>178950</v>
      </c>
      <c r="T618" s="3">
        <f t="shared" si="489"/>
        <v>184020</v>
      </c>
      <c r="U618" s="3">
        <f t="shared" si="489"/>
        <v>189090</v>
      </c>
      <c r="V618" s="3">
        <f t="shared" si="489"/>
        <v>194160</v>
      </c>
      <c r="W618" s="3">
        <f t="shared" si="489"/>
        <v>199230</v>
      </c>
      <c r="X618" s="3">
        <f t="shared" si="489"/>
        <v>204300</v>
      </c>
    </row>
    <row r="619" spans="1:24" x14ac:dyDescent="0.15">
      <c r="A619" s="24" t="str">
        <f t="shared" si="486"/>
        <v>Ran全体(Industrial Exhibition)</v>
      </c>
      <c r="B619" s="1">
        <v>0.35416666666666702</v>
      </c>
      <c r="C619" s="10" t="str">
        <f t="shared" si="466"/>
        <v>Ran全体(Industrial Exhibition)0.354166666666667</v>
      </c>
      <c r="D619" s="4">
        <f t="shared" ref="D619" si="490">D618</f>
        <v>3740</v>
      </c>
      <c r="E619" s="3">
        <f>E620+$D619</f>
        <v>42240</v>
      </c>
      <c r="F619" s="3">
        <f t="shared" si="487"/>
        <v>47310</v>
      </c>
      <c r="G619" s="3">
        <f t="shared" si="487"/>
        <v>52380</v>
      </c>
      <c r="H619" s="3" t="s">
        <v>9</v>
      </c>
      <c r="I619" s="3" t="s">
        <v>9</v>
      </c>
      <c r="J619" s="3">
        <f t="shared" si="488"/>
        <v>93580</v>
      </c>
      <c r="K619" s="3">
        <f t="shared" si="488"/>
        <v>98650</v>
      </c>
      <c r="L619" s="3">
        <f t="shared" si="488"/>
        <v>103720</v>
      </c>
      <c r="M619" s="3">
        <f t="shared" si="488"/>
        <v>144790</v>
      </c>
      <c r="N619" s="3">
        <f t="shared" si="488"/>
        <v>149860</v>
      </c>
      <c r="O619" s="3">
        <f t="shared" si="488"/>
        <v>154930</v>
      </c>
      <c r="P619" s="3">
        <f t="shared" si="488"/>
        <v>160000</v>
      </c>
      <c r="Q619" s="3">
        <f t="shared" si="488"/>
        <v>165070</v>
      </c>
      <c r="R619" s="3">
        <f t="shared" si="488"/>
        <v>170140</v>
      </c>
      <c r="S619" s="3">
        <f t="shared" si="488"/>
        <v>175210</v>
      </c>
      <c r="T619" s="3">
        <f t="shared" si="488"/>
        <v>180280</v>
      </c>
      <c r="U619" s="3">
        <f t="shared" si="488"/>
        <v>185350</v>
      </c>
      <c r="V619" s="3">
        <f t="shared" si="488"/>
        <v>190420</v>
      </c>
      <c r="W619" s="3">
        <f t="shared" si="488"/>
        <v>195490</v>
      </c>
      <c r="X619" s="3">
        <f t="shared" si="488"/>
        <v>200560</v>
      </c>
    </row>
    <row r="620" spans="1:24" x14ac:dyDescent="0.15">
      <c r="A620" s="24" t="str">
        <f t="shared" si="486"/>
        <v>Ran全体(Industrial Exhibition)</v>
      </c>
      <c r="B620" s="1">
        <v>0.375</v>
      </c>
      <c r="C620" s="10" t="str">
        <f t="shared" si="466"/>
        <v>Ran全体(Industrial Exhibition)0.375</v>
      </c>
      <c r="D620" s="2">
        <v>0</v>
      </c>
      <c r="E620" s="2">
        <v>38500</v>
      </c>
      <c r="F620" s="3">
        <f>E620+$D621</f>
        <v>43570</v>
      </c>
      <c r="G620" s="3">
        <f>F620+$D621</f>
        <v>48640</v>
      </c>
      <c r="H620" s="3" t="s">
        <v>9</v>
      </c>
      <c r="I620" s="3" t="s">
        <v>9</v>
      </c>
      <c r="J620" s="2">
        <v>89840</v>
      </c>
      <c r="K620" s="3">
        <f>J620+$D621</f>
        <v>94910</v>
      </c>
      <c r="L620" s="3">
        <f>K620+$D621</f>
        <v>99980</v>
      </c>
      <c r="M620" s="2">
        <v>141050</v>
      </c>
      <c r="N620" s="25">
        <f>M620+$D624</f>
        <v>146120</v>
      </c>
      <c r="O620" s="25">
        <f>N620+$D624</f>
        <v>151190</v>
      </c>
      <c r="P620" s="25">
        <f>O620+$D624</f>
        <v>156260</v>
      </c>
      <c r="Q620" s="25">
        <f t="shared" ref="Q620:V620" si="491">P620+$D624</f>
        <v>161330</v>
      </c>
      <c r="R620" s="25">
        <f t="shared" si="491"/>
        <v>166400</v>
      </c>
      <c r="S620" s="25">
        <f t="shared" si="491"/>
        <v>171470</v>
      </c>
      <c r="T620" s="25">
        <f t="shared" si="491"/>
        <v>176540</v>
      </c>
      <c r="U620" s="25">
        <f t="shared" si="491"/>
        <v>181610</v>
      </c>
      <c r="V620" s="25">
        <f t="shared" si="491"/>
        <v>186680</v>
      </c>
      <c r="W620" s="25">
        <f>V620+$D624</f>
        <v>191750</v>
      </c>
      <c r="X620" s="25">
        <f t="shared" ref="X620" si="492">W620+$D624</f>
        <v>196820</v>
      </c>
    </row>
    <row r="621" spans="1:24" x14ac:dyDescent="0.15">
      <c r="A621" s="24" t="str">
        <f t="shared" si="486"/>
        <v>Ran全体(Industrial Exhibition)</v>
      </c>
      <c r="B621" s="1">
        <v>0.5</v>
      </c>
      <c r="C621" s="10" t="str">
        <f t="shared" si="466"/>
        <v>Ran全体(Industrial Exhibition)0.5</v>
      </c>
      <c r="D621" s="2">
        <v>5070</v>
      </c>
      <c r="E621" s="3" t="s">
        <v>9</v>
      </c>
      <c r="F621" s="3" t="s">
        <v>9</v>
      </c>
      <c r="G621" s="3" t="s">
        <v>9</v>
      </c>
      <c r="H621" s="3" t="s">
        <v>9</v>
      </c>
      <c r="I621" s="3" t="s">
        <v>9</v>
      </c>
      <c r="J621" s="3">
        <f>J622+$D621</f>
        <v>61480</v>
      </c>
      <c r="K621" s="3">
        <f t="shared" ref="K621:X622" si="493">K622+$D621</f>
        <v>66550</v>
      </c>
      <c r="L621" s="3">
        <f t="shared" si="493"/>
        <v>71620</v>
      </c>
      <c r="M621" s="3">
        <f t="shared" si="493"/>
        <v>112690</v>
      </c>
      <c r="N621" s="3">
        <f t="shared" si="493"/>
        <v>117760</v>
      </c>
      <c r="O621" s="3">
        <f t="shared" si="493"/>
        <v>122830</v>
      </c>
      <c r="P621" s="3">
        <f t="shared" si="493"/>
        <v>127900</v>
      </c>
      <c r="Q621" s="3">
        <f t="shared" si="493"/>
        <v>132970</v>
      </c>
      <c r="R621" s="3">
        <f t="shared" si="493"/>
        <v>138040</v>
      </c>
      <c r="S621" s="3">
        <f t="shared" si="493"/>
        <v>143110</v>
      </c>
      <c r="T621" s="3">
        <f t="shared" si="493"/>
        <v>148180</v>
      </c>
      <c r="U621" s="3">
        <f t="shared" si="493"/>
        <v>153250</v>
      </c>
      <c r="V621" s="3">
        <f t="shared" si="493"/>
        <v>158320</v>
      </c>
      <c r="W621" s="3">
        <f t="shared" si="493"/>
        <v>163390</v>
      </c>
      <c r="X621" s="3">
        <f t="shared" si="493"/>
        <v>168460</v>
      </c>
    </row>
    <row r="622" spans="1:24" x14ac:dyDescent="0.15">
      <c r="A622" s="24" t="str">
        <f t="shared" si="486"/>
        <v>Ran全体(Industrial Exhibition)</v>
      </c>
      <c r="B622" s="1">
        <v>0.52083333333333304</v>
      </c>
      <c r="C622" s="10" t="str">
        <f t="shared" si="466"/>
        <v>Ran全体(Industrial Exhibition)0.520833333333333</v>
      </c>
      <c r="D622" s="4">
        <f>D621</f>
        <v>5070</v>
      </c>
      <c r="E622" s="3" t="s">
        <v>9</v>
      </c>
      <c r="F622" s="3" t="s">
        <v>9</v>
      </c>
      <c r="G622" s="3" t="s">
        <v>9</v>
      </c>
      <c r="H622" s="3" t="s">
        <v>9</v>
      </c>
      <c r="I622" s="3" t="s">
        <v>9</v>
      </c>
      <c r="J622" s="3">
        <f>J623+$D622</f>
        <v>56410</v>
      </c>
      <c r="K622" s="3">
        <f t="shared" si="493"/>
        <v>61480</v>
      </c>
      <c r="L622" s="3">
        <f t="shared" si="493"/>
        <v>66550</v>
      </c>
      <c r="M622" s="3">
        <f t="shared" si="493"/>
        <v>107620</v>
      </c>
      <c r="N622" s="3">
        <f t="shared" si="493"/>
        <v>112690</v>
      </c>
      <c r="O622" s="3">
        <f t="shared" si="493"/>
        <v>117760</v>
      </c>
      <c r="P622" s="3">
        <f t="shared" si="493"/>
        <v>122830</v>
      </c>
      <c r="Q622" s="3">
        <f t="shared" si="493"/>
        <v>127900</v>
      </c>
      <c r="R622" s="3">
        <f t="shared" si="493"/>
        <v>132970</v>
      </c>
      <c r="S622" s="3">
        <f t="shared" si="493"/>
        <v>138040</v>
      </c>
      <c r="T622" s="3">
        <f t="shared" si="493"/>
        <v>143110</v>
      </c>
      <c r="U622" s="3">
        <f t="shared" si="493"/>
        <v>148180</v>
      </c>
      <c r="V622" s="3">
        <f t="shared" si="493"/>
        <v>153250</v>
      </c>
      <c r="W622" s="3">
        <f t="shared" si="493"/>
        <v>158320</v>
      </c>
      <c r="X622" s="3">
        <f t="shared" si="493"/>
        <v>163390</v>
      </c>
    </row>
    <row r="623" spans="1:24" x14ac:dyDescent="0.15">
      <c r="A623" s="24" t="str">
        <f t="shared" si="486"/>
        <v>Ran全体(Industrial Exhibition)</v>
      </c>
      <c r="B623" s="1">
        <v>0.54166666666666696</v>
      </c>
      <c r="C623" s="10" t="str">
        <f t="shared" si="466"/>
        <v>Ran全体(Industrial Exhibition)0.541666666666667</v>
      </c>
      <c r="D623" s="2">
        <v>0</v>
      </c>
      <c r="E623" s="3" t="s">
        <v>9</v>
      </c>
      <c r="F623" s="3" t="s">
        <v>9</v>
      </c>
      <c r="G623" s="3" t="s">
        <v>9</v>
      </c>
      <c r="H623" s="3" t="s">
        <v>9</v>
      </c>
      <c r="I623" s="3" t="s">
        <v>9</v>
      </c>
      <c r="J623" s="2">
        <v>51340</v>
      </c>
      <c r="K623" s="25">
        <f>J623+$D624</f>
        <v>56410</v>
      </c>
      <c r="L623" s="25">
        <f>K623+$D624</f>
        <v>61480</v>
      </c>
      <c r="M623" s="2">
        <v>102550</v>
      </c>
      <c r="N623" s="25">
        <f t="shared" ref="N623:X623" si="494">M623+$D624</f>
        <v>107620</v>
      </c>
      <c r="O623" s="25">
        <f t="shared" si="494"/>
        <v>112690</v>
      </c>
      <c r="P623" s="25">
        <f t="shared" si="494"/>
        <v>117760</v>
      </c>
      <c r="Q623" s="25">
        <f t="shared" si="494"/>
        <v>122830</v>
      </c>
      <c r="R623" s="25">
        <f t="shared" si="494"/>
        <v>127900</v>
      </c>
      <c r="S623" s="25">
        <f t="shared" si="494"/>
        <v>132970</v>
      </c>
      <c r="T623" s="25">
        <f t="shared" si="494"/>
        <v>138040</v>
      </c>
      <c r="U623" s="25">
        <f t="shared" si="494"/>
        <v>143110</v>
      </c>
      <c r="V623" s="25">
        <f t="shared" si="494"/>
        <v>148180</v>
      </c>
      <c r="W623" s="25">
        <f t="shared" si="494"/>
        <v>153250</v>
      </c>
      <c r="X623" s="25">
        <f t="shared" si="494"/>
        <v>158320</v>
      </c>
    </row>
    <row r="624" spans="1:24" x14ac:dyDescent="0.15">
      <c r="A624" s="24" t="str">
        <f t="shared" si="486"/>
        <v>Ran全体(Industrial Exhibition)</v>
      </c>
      <c r="B624" s="1">
        <v>0.70833333333333304</v>
      </c>
      <c r="C624" s="10" t="str">
        <f t="shared" si="466"/>
        <v>Ran全体(Industrial Exhibition)0.708333333333333</v>
      </c>
      <c r="D624" s="2">
        <v>5070</v>
      </c>
      <c r="E624" s="3" t="s">
        <v>9</v>
      </c>
      <c r="F624" s="3" t="s">
        <v>9</v>
      </c>
      <c r="G624" s="3" t="s">
        <v>9</v>
      </c>
      <c r="H624" s="3" t="s">
        <v>9</v>
      </c>
      <c r="I624" s="3" t="s">
        <v>9</v>
      </c>
      <c r="J624" s="3" t="s">
        <v>9</v>
      </c>
      <c r="K624" s="3" t="s">
        <v>9</v>
      </c>
      <c r="L624" s="3" t="s">
        <v>9</v>
      </c>
      <c r="M624" s="3">
        <f t="shared" ref="M624:X625" si="495">M625+$D624</f>
        <v>61350</v>
      </c>
      <c r="N624" s="3">
        <f>N625+$D624</f>
        <v>66420</v>
      </c>
      <c r="O624" s="3">
        <f t="shared" ref="O624:X624" si="496">O625+$D624</f>
        <v>71490</v>
      </c>
      <c r="P624" s="3">
        <f t="shared" si="496"/>
        <v>76560</v>
      </c>
      <c r="Q624" s="3">
        <f t="shared" si="496"/>
        <v>81630</v>
      </c>
      <c r="R624" s="3">
        <f t="shared" si="496"/>
        <v>86700</v>
      </c>
      <c r="S624" s="3">
        <f t="shared" si="496"/>
        <v>91770</v>
      </c>
      <c r="T624" s="3">
        <f t="shared" si="496"/>
        <v>96840</v>
      </c>
      <c r="U624" s="3">
        <f t="shared" si="496"/>
        <v>101910</v>
      </c>
      <c r="V624" s="3">
        <f t="shared" si="496"/>
        <v>106980</v>
      </c>
      <c r="W624" s="3">
        <f t="shared" si="496"/>
        <v>112050</v>
      </c>
      <c r="X624" s="3">
        <f t="shared" si="496"/>
        <v>117120</v>
      </c>
    </row>
    <row r="625" spans="1:24" x14ac:dyDescent="0.15">
      <c r="A625" s="24" t="str">
        <f t="shared" si="486"/>
        <v>Ran全体(Industrial Exhibition)</v>
      </c>
      <c r="B625" s="1">
        <v>0.72916666666666696</v>
      </c>
      <c r="C625" s="10" t="str">
        <f t="shared" si="466"/>
        <v>Ran全体(Industrial Exhibition)0.729166666666667</v>
      </c>
      <c r="D625" s="4">
        <f>D624</f>
        <v>5070</v>
      </c>
      <c r="E625" s="3" t="s">
        <v>9</v>
      </c>
      <c r="F625" s="3" t="s">
        <v>9</v>
      </c>
      <c r="G625" s="3" t="s">
        <v>9</v>
      </c>
      <c r="H625" s="3" t="s">
        <v>9</v>
      </c>
      <c r="I625" s="3" t="s">
        <v>9</v>
      </c>
      <c r="J625" s="3" t="s">
        <v>9</v>
      </c>
      <c r="K625" s="3" t="s">
        <v>9</v>
      </c>
      <c r="L625" s="3" t="s">
        <v>9</v>
      </c>
      <c r="M625" s="3">
        <f t="shared" si="495"/>
        <v>56280</v>
      </c>
      <c r="N625" s="3">
        <f t="shared" si="495"/>
        <v>61350</v>
      </c>
      <c r="O625" s="3">
        <f t="shared" si="495"/>
        <v>66420</v>
      </c>
      <c r="P625" s="3">
        <f t="shared" si="495"/>
        <v>71490</v>
      </c>
      <c r="Q625" s="3">
        <f t="shared" si="495"/>
        <v>76560</v>
      </c>
      <c r="R625" s="3">
        <f t="shared" si="495"/>
        <v>81630</v>
      </c>
      <c r="S625" s="3">
        <f t="shared" si="495"/>
        <v>86700</v>
      </c>
      <c r="T625" s="3">
        <f t="shared" si="495"/>
        <v>91770</v>
      </c>
      <c r="U625" s="3">
        <f t="shared" si="495"/>
        <v>96840</v>
      </c>
      <c r="V625" s="3">
        <f t="shared" si="495"/>
        <v>101910</v>
      </c>
      <c r="W625" s="3">
        <f t="shared" si="495"/>
        <v>106980</v>
      </c>
      <c r="X625" s="3">
        <f t="shared" si="495"/>
        <v>112050</v>
      </c>
    </row>
    <row r="626" spans="1:24" x14ac:dyDescent="0.15">
      <c r="A626" s="24" t="str">
        <f t="shared" si="486"/>
        <v>Ran全体(Industrial Exhibition)</v>
      </c>
      <c r="B626" s="1">
        <v>0.75</v>
      </c>
      <c r="C626" s="10" t="str">
        <f t="shared" si="466"/>
        <v>Ran全体(Industrial Exhibition)0.75</v>
      </c>
      <c r="D626" s="2">
        <v>0</v>
      </c>
      <c r="E626" s="3" t="s">
        <v>9</v>
      </c>
      <c r="F626" s="3" t="s">
        <v>9</v>
      </c>
      <c r="G626" s="3" t="s">
        <v>9</v>
      </c>
      <c r="H626" s="3" t="s">
        <v>9</v>
      </c>
      <c r="I626" s="3" t="s">
        <v>9</v>
      </c>
      <c r="J626" s="3" t="s">
        <v>9</v>
      </c>
      <c r="K626" s="3" t="s">
        <v>9</v>
      </c>
      <c r="L626" s="3" t="s">
        <v>9</v>
      </c>
      <c r="M626" s="2">
        <v>51210</v>
      </c>
      <c r="N626" s="3">
        <f>M626+$D624</f>
        <v>56280</v>
      </c>
      <c r="O626" s="3">
        <f t="shared" ref="O626:P626" si="497">N626+$D624</f>
        <v>61350</v>
      </c>
      <c r="P626" s="3">
        <f t="shared" si="497"/>
        <v>66420</v>
      </c>
      <c r="Q626" s="3">
        <f>P626+$D624</f>
        <v>71490</v>
      </c>
      <c r="R626" s="3">
        <f t="shared" ref="R626:T626" si="498">Q626+$D624</f>
        <v>76560</v>
      </c>
      <c r="S626" s="3">
        <f t="shared" si="498"/>
        <v>81630</v>
      </c>
      <c r="T626" s="3">
        <f t="shared" si="498"/>
        <v>86700</v>
      </c>
      <c r="U626" s="25">
        <f t="shared" ref="U626:X626" si="499">T626+$D625</f>
        <v>91770</v>
      </c>
      <c r="V626" s="25">
        <f t="shared" si="499"/>
        <v>96840</v>
      </c>
      <c r="W626" s="25">
        <f t="shared" si="499"/>
        <v>101910</v>
      </c>
      <c r="X626" s="25">
        <f t="shared" si="499"/>
        <v>106980</v>
      </c>
    </row>
    <row r="627" spans="1:24" s="9" customFormat="1" x14ac:dyDescent="0.15">
      <c r="A627" s="24" t="str">
        <f t="shared" ref="A627:A637" si="500">A628</f>
        <v>Ran1/2(Industrial Exhibition)</v>
      </c>
      <c r="B627" s="1">
        <v>3.9968028886505604E-15</v>
      </c>
      <c r="C627" s="10" t="str">
        <f t="shared" si="466"/>
        <v>Ran1/2(Industrial Exhibition)3.99680288865056E-15</v>
      </c>
      <c r="D627" s="4">
        <f t="shared" ref="D627:D638" si="501">D629</f>
        <v>2540</v>
      </c>
      <c r="E627" s="3">
        <f t="shared" ref="E627:G642" si="502">E628+$D627</f>
        <v>63630</v>
      </c>
      <c r="F627" s="3">
        <f t="shared" si="502"/>
        <v>66170</v>
      </c>
      <c r="G627" s="3">
        <f t="shared" si="502"/>
        <v>68710</v>
      </c>
      <c r="H627" s="3" t="s">
        <v>9</v>
      </c>
      <c r="I627" s="3" t="s">
        <v>9</v>
      </c>
      <c r="J627" s="3">
        <f t="shared" ref="J627:X642" si="503">J628+$D627</f>
        <v>89300</v>
      </c>
      <c r="K627" s="3">
        <f t="shared" si="503"/>
        <v>91840</v>
      </c>
      <c r="L627" s="3">
        <f t="shared" si="503"/>
        <v>94380</v>
      </c>
      <c r="M627" s="3">
        <f t="shared" si="503"/>
        <v>114910</v>
      </c>
      <c r="N627" s="3">
        <f t="shared" si="503"/>
        <v>117450</v>
      </c>
      <c r="O627" s="3">
        <f t="shared" si="503"/>
        <v>119990</v>
      </c>
      <c r="P627" s="3">
        <f t="shared" si="503"/>
        <v>122530</v>
      </c>
      <c r="Q627" s="3">
        <f t="shared" si="503"/>
        <v>125070</v>
      </c>
      <c r="R627" s="3">
        <f t="shared" si="503"/>
        <v>127610</v>
      </c>
      <c r="S627" s="3">
        <f t="shared" si="503"/>
        <v>130150</v>
      </c>
      <c r="T627" s="3">
        <f t="shared" si="503"/>
        <v>132690</v>
      </c>
      <c r="U627" s="3">
        <f t="shared" si="503"/>
        <v>135230</v>
      </c>
      <c r="V627" s="3">
        <f t="shared" si="503"/>
        <v>137770</v>
      </c>
      <c r="W627" s="3">
        <f t="shared" si="503"/>
        <v>140310</v>
      </c>
      <c r="X627" s="3">
        <f t="shared" si="503"/>
        <v>142850</v>
      </c>
    </row>
    <row r="628" spans="1:24" s="9" customFormat="1" x14ac:dyDescent="0.15">
      <c r="A628" s="24" t="str">
        <f t="shared" si="500"/>
        <v>Ran1/2(Industrial Exhibition)</v>
      </c>
      <c r="B628" s="1">
        <v>2.0833333333336999E-2</v>
      </c>
      <c r="C628" s="10" t="str">
        <f t="shared" si="466"/>
        <v>Ran1/2(Industrial Exhibition)0.020833333333337</v>
      </c>
      <c r="D628" s="4">
        <f t="shared" si="501"/>
        <v>2540</v>
      </c>
      <c r="E628" s="3">
        <f t="shared" si="502"/>
        <v>61090</v>
      </c>
      <c r="F628" s="3">
        <f t="shared" si="502"/>
        <v>63630</v>
      </c>
      <c r="G628" s="3">
        <f t="shared" si="502"/>
        <v>66170</v>
      </c>
      <c r="H628" s="3" t="s">
        <v>9</v>
      </c>
      <c r="I628" s="3" t="s">
        <v>9</v>
      </c>
      <c r="J628" s="3">
        <f t="shared" si="503"/>
        <v>86760</v>
      </c>
      <c r="K628" s="3">
        <f t="shared" si="503"/>
        <v>89300</v>
      </c>
      <c r="L628" s="3">
        <f t="shared" si="503"/>
        <v>91840</v>
      </c>
      <c r="M628" s="3">
        <f t="shared" si="503"/>
        <v>112370</v>
      </c>
      <c r="N628" s="3">
        <f t="shared" si="503"/>
        <v>114910</v>
      </c>
      <c r="O628" s="3">
        <f t="shared" si="503"/>
        <v>117450</v>
      </c>
      <c r="P628" s="3">
        <f t="shared" si="503"/>
        <v>119990</v>
      </c>
      <c r="Q628" s="3">
        <f t="shared" si="503"/>
        <v>122530</v>
      </c>
      <c r="R628" s="3">
        <f t="shared" si="503"/>
        <v>125070</v>
      </c>
      <c r="S628" s="3">
        <f t="shared" si="503"/>
        <v>127610</v>
      </c>
      <c r="T628" s="3">
        <f t="shared" si="503"/>
        <v>130150</v>
      </c>
      <c r="U628" s="3">
        <f t="shared" si="503"/>
        <v>132690</v>
      </c>
      <c r="V628" s="3">
        <f t="shared" si="503"/>
        <v>135230</v>
      </c>
      <c r="W628" s="3">
        <f t="shared" si="503"/>
        <v>137770</v>
      </c>
      <c r="X628" s="3">
        <f t="shared" si="503"/>
        <v>140310</v>
      </c>
    </row>
    <row r="629" spans="1:24" s="9" customFormat="1" x14ac:dyDescent="0.15">
      <c r="A629" s="24" t="str">
        <f t="shared" si="500"/>
        <v>Ran1/2(Industrial Exhibition)</v>
      </c>
      <c r="B629" s="1">
        <v>4.1666666666670002E-2</v>
      </c>
      <c r="C629" s="10" t="str">
        <f t="shared" si="466"/>
        <v>Ran1/2(Industrial Exhibition)0.04166666666667</v>
      </c>
      <c r="D629" s="4">
        <f t="shared" si="501"/>
        <v>2540</v>
      </c>
      <c r="E629" s="3">
        <f t="shared" si="502"/>
        <v>58550</v>
      </c>
      <c r="F629" s="3">
        <f t="shared" si="502"/>
        <v>61090</v>
      </c>
      <c r="G629" s="3">
        <f t="shared" si="502"/>
        <v>63630</v>
      </c>
      <c r="H629" s="3" t="s">
        <v>9</v>
      </c>
      <c r="I629" s="3" t="s">
        <v>9</v>
      </c>
      <c r="J629" s="3">
        <f t="shared" si="503"/>
        <v>84220</v>
      </c>
      <c r="K629" s="3">
        <f t="shared" si="503"/>
        <v>86760</v>
      </c>
      <c r="L629" s="3">
        <f t="shared" si="503"/>
        <v>89300</v>
      </c>
      <c r="M629" s="3">
        <f t="shared" si="503"/>
        <v>109830</v>
      </c>
      <c r="N629" s="3">
        <f t="shared" si="503"/>
        <v>112370</v>
      </c>
      <c r="O629" s="3">
        <f t="shared" si="503"/>
        <v>114910</v>
      </c>
      <c r="P629" s="3">
        <f t="shared" si="503"/>
        <v>117450</v>
      </c>
      <c r="Q629" s="3">
        <f t="shared" si="503"/>
        <v>119990</v>
      </c>
      <c r="R629" s="3">
        <f t="shared" si="503"/>
        <v>122530</v>
      </c>
      <c r="S629" s="3">
        <f t="shared" si="503"/>
        <v>125070</v>
      </c>
      <c r="T629" s="3">
        <f t="shared" si="503"/>
        <v>127610</v>
      </c>
      <c r="U629" s="3">
        <f t="shared" si="503"/>
        <v>130150</v>
      </c>
      <c r="V629" s="3">
        <f t="shared" si="503"/>
        <v>132690</v>
      </c>
      <c r="W629" s="3">
        <f t="shared" si="503"/>
        <v>135230</v>
      </c>
      <c r="X629" s="3">
        <f t="shared" si="503"/>
        <v>137770</v>
      </c>
    </row>
    <row r="630" spans="1:24" s="9" customFormat="1" x14ac:dyDescent="0.15">
      <c r="A630" s="24" t="str">
        <f t="shared" si="500"/>
        <v>Ran1/2(Industrial Exhibition)</v>
      </c>
      <c r="B630" s="1">
        <v>6.2500000000002998E-2</v>
      </c>
      <c r="C630" s="10" t="str">
        <f t="shared" si="466"/>
        <v>Ran1/2(Industrial Exhibition)0.062500000000003</v>
      </c>
      <c r="D630" s="4">
        <f t="shared" si="501"/>
        <v>2540</v>
      </c>
      <c r="E630" s="3">
        <f t="shared" si="502"/>
        <v>56010</v>
      </c>
      <c r="F630" s="3">
        <f t="shared" si="502"/>
        <v>58550</v>
      </c>
      <c r="G630" s="3">
        <f t="shared" si="502"/>
        <v>61090</v>
      </c>
      <c r="H630" s="3" t="s">
        <v>9</v>
      </c>
      <c r="I630" s="3" t="s">
        <v>9</v>
      </c>
      <c r="J630" s="3">
        <f t="shared" si="503"/>
        <v>81680</v>
      </c>
      <c r="K630" s="3">
        <f t="shared" si="503"/>
        <v>84220</v>
      </c>
      <c r="L630" s="3">
        <f t="shared" si="503"/>
        <v>86760</v>
      </c>
      <c r="M630" s="3">
        <f t="shared" si="503"/>
        <v>107290</v>
      </c>
      <c r="N630" s="3">
        <f t="shared" si="503"/>
        <v>109830</v>
      </c>
      <c r="O630" s="3">
        <f t="shared" si="503"/>
        <v>112370</v>
      </c>
      <c r="P630" s="3">
        <f t="shared" si="503"/>
        <v>114910</v>
      </c>
      <c r="Q630" s="3">
        <f t="shared" si="503"/>
        <v>117450</v>
      </c>
      <c r="R630" s="3">
        <f t="shared" si="503"/>
        <v>119990</v>
      </c>
      <c r="S630" s="3">
        <f t="shared" si="503"/>
        <v>122530</v>
      </c>
      <c r="T630" s="3">
        <f t="shared" si="503"/>
        <v>125070</v>
      </c>
      <c r="U630" s="3">
        <f t="shared" si="503"/>
        <v>127610</v>
      </c>
      <c r="V630" s="3">
        <f t="shared" si="503"/>
        <v>130150</v>
      </c>
      <c r="W630" s="3">
        <f t="shared" si="503"/>
        <v>132690</v>
      </c>
      <c r="X630" s="3">
        <f t="shared" si="503"/>
        <v>135230</v>
      </c>
    </row>
    <row r="631" spans="1:24" s="9" customFormat="1" x14ac:dyDescent="0.15">
      <c r="A631" s="24" t="str">
        <f t="shared" si="500"/>
        <v>Ran1/2(Industrial Exhibition)</v>
      </c>
      <c r="B631" s="1">
        <v>8.3333333333335993E-2</v>
      </c>
      <c r="C631" s="10" t="str">
        <f t="shared" si="466"/>
        <v>Ran1/2(Industrial Exhibition)0.083333333333336</v>
      </c>
      <c r="D631" s="4">
        <f t="shared" si="501"/>
        <v>2540</v>
      </c>
      <c r="E631" s="3">
        <f t="shared" si="502"/>
        <v>53470</v>
      </c>
      <c r="F631" s="3">
        <f t="shared" si="502"/>
        <v>56010</v>
      </c>
      <c r="G631" s="3">
        <f t="shared" si="502"/>
        <v>58550</v>
      </c>
      <c r="H631" s="3" t="s">
        <v>9</v>
      </c>
      <c r="I631" s="3" t="s">
        <v>9</v>
      </c>
      <c r="J631" s="3">
        <f t="shared" si="503"/>
        <v>79140</v>
      </c>
      <c r="K631" s="3">
        <f t="shared" si="503"/>
        <v>81680</v>
      </c>
      <c r="L631" s="3">
        <f t="shared" si="503"/>
        <v>84220</v>
      </c>
      <c r="M631" s="3">
        <f t="shared" si="503"/>
        <v>104750</v>
      </c>
      <c r="N631" s="3">
        <f t="shared" si="503"/>
        <v>107290</v>
      </c>
      <c r="O631" s="3">
        <f t="shared" si="503"/>
        <v>109830</v>
      </c>
      <c r="P631" s="3">
        <f t="shared" si="503"/>
        <v>112370</v>
      </c>
      <c r="Q631" s="3">
        <f t="shared" si="503"/>
        <v>114910</v>
      </c>
      <c r="R631" s="3">
        <f t="shared" si="503"/>
        <v>117450</v>
      </c>
      <c r="S631" s="3">
        <f t="shared" si="503"/>
        <v>119990</v>
      </c>
      <c r="T631" s="3">
        <f t="shared" si="503"/>
        <v>122530</v>
      </c>
      <c r="U631" s="3">
        <f t="shared" si="503"/>
        <v>125070</v>
      </c>
      <c r="V631" s="3">
        <f t="shared" si="503"/>
        <v>127610</v>
      </c>
      <c r="W631" s="3">
        <f t="shared" si="503"/>
        <v>130150</v>
      </c>
      <c r="X631" s="3">
        <f t="shared" si="503"/>
        <v>132690</v>
      </c>
    </row>
    <row r="632" spans="1:24" s="9" customFormat="1" x14ac:dyDescent="0.15">
      <c r="A632" s="24" t="str">
        <f t="shared" si="500"/>
        <v>Ran1/2(Industrial Exhibition)</v>
      </c>
      <c r="B632" s="1">
        <v>0.104166666666669</v>
      </c>
      <c r="C632" s="10" t="str">
        <f t="shared" si="466"/>
        <v>Ran1/2(Industrial Exhibition)0.104166666666669</v>
      </c>
      <c r="D632" s="4">
        <f t="shared" si="501"/>
        <v>2540</v>
      </c>
      <c r="E632" s="3">
        <f t="shared" si="502"/>
        <v>50930</v>
      </c>
      <c r="F632" s="3">
        <f t="shared" si="502"/>
        <v>53470</v>
      </c>
      <c r="G632" s="3">
        <f t="shared" si="502"/>
        <v>56010</v>
      </c>
      <c r="H632" s="3" t="s">
        <v>9</v>
      </c>
      <c r="I632" s="3" t="s">
        <v>9</v>
      </c>
      <c r="J632" s="3">
        <f t="shared" si="503"/>
        <v>76600</v>
      </c>
      <c r="K632" s="3">
        <f t="shared" si="503"/>
        <v>79140</v>
      </c>
      <c r="L632" s="3">
        <f t="shared" si="503"/>
        <v>81680</v>
      </c>
      <c r="M632" s="3">
        <f t="shared" si="503"/>
        <v>102210</v>
      </c>
      <c r="N632" s="3">
        <f t="shared" si="503"/>
        <v>104750</v>
      </c>
      <c r="O632" s="3">
        <f t="shared" si="503"/>
        <v>107290</v>
      </c>
      <c r="P632" s="3">
        <f t="shared" si="503"/>
        <v>109830</v>
      </c>
      <c r="Q632" s="3">
        <f t="shared" si="503"/>
        <v>112370</v>
      </c>
      <c r="R632" s="3">
        <f t="shared" si="503"/>
        <v>114910</v>
      </c>
      <c r="S632" s="3">
        <f t="shared" si="503"/>
        <v>117450</v>
      </c>
      <c r="T632" s="3">
        <f t="shared" si="503"/>
        <v>119990</v>
      </c>
      <c r="U632" s="3">
        <f t="shared" si="503"/>
        <v>122530</v>
      </c>
      <c r="V632" s="3">
        <f t="shared" si="503"/>
        <v>125070</v>
      </c>
      <c r="W632" s="3">
        <f t="shared" si="503"/>
        <v>127610</v>
      </c>
      <c r="X632" s="3">
        <f t="shared" si="503"/>
        <v>130150</v>
      </c>
    </row>
    <row r="633" spans="1:24" s="9" customFormat="1" x14ac:dyDescent="0.15">
      <c r="A633" s="24" t="str">
        <f t="shared" si="500"/>
        <v>Ran1/2(Industrial Exhibition)</v>
      </c>
      <c r="B633" s="1">
        <v>0.125000000000002</v>
      </c>
      <c r="C633" s="10" t="str">
        <f t="shared" si="466"/>
        <v>Ran1/2(Industrial Exhibition)0.125000000000002</v>
      </c>
      <c r="D633" s="4">
        <f t="shared" si="501"/>
        <v>2540</v>
      </c>
      <c r="E633" s="3">
        <f t="shared" si="502"/>
        <v>48390</v>
      </c>
      <c r="F633" s="3">
        <f t="shared" si="502"/>
        <v>50930</v>
      </c>
      <c r="G633" s="3">
        <f t="shared" si="502"/>
        <v>53470</v>
      </c>
      <c r="H633" s="3" t="s">
        <v>9</v>
      </c>
      <c r="I633" s="3" t="s">
        <v>9</v>
      </c>
      <c r="J633" s="3">
        <f t="shared" si="503"/>
        <v>74060</v>
      </c>
      <c r="K633" s="3">
        <f t="shared" si="503"/>
        <v>76600</v>
      </c>
      <c r="L633" s="3">
        <f t="shared" si="503"/>
        <v>79140</v>
      </c>
      <c r="M633" s="3">
        <f t="shared" si="503"/>
        <v>99670</v>
      </c>
      <c r="N633" s="3">
        <f t="shared" si="503"/>
        <v>102210</v>
      </c>
      <c r="O633" s="3">
        <f t="shared" si="503"/>
        <v>104750</v>
      </c>
      <c r="P633" s="3">
        <f t="shared" si="503"/>
        <v>107290</v>
      </c>
      <c r="Q633" s="3">
        <f t="shared" si="503"/>
        <v>109830</v>
      </c>
      <c r="R633" s="3">
        <f t="shared" si="503"/>
        <v>112370</v>
      </c>
      <c r="S633" s="3">
        <f t="shared" si="503"/>
        <v>114910</v>
      </c>
      <c r="T633" s="3">
        <f t="shared" si="503"/>
        <v>117450</v>
      </c>
      <c r="U633" s="3">
        <f t="shared" si="503"/>
        <v>119990</v>
      </c>
      <c r="V633" s="3">
        <f t="shared" si="503"/>
        <v>122530</v>
      </c>
      <c r="W633" s="3">
        <f t="shared" si="503"/>
        <v>125070</v>
      </c>
      <c r="X633" s="3">
        <f t="shared" si="503"/>
        <v>127610</v>
      </c>
    </row>
    <row r="634" spans="1:24" s="9" customFormat="1" x14ac:dyDescent="0.15">
      <c r="A634" s="24" t="str">
        <f t="shared" si="500"/>
        <v>Ran1/2(Industrial Exhibition)</v>
      </c>
      <c r="B634" s="1">
        <v>0.14583333333333501</v>
      </c>
      <c r="C634" s="10" t="str">
        <f t="shared" si="466"/>
        <v>Ran1/2(Industrial Exhibition)0.145833333333335</v>
      </c>
      <c r="D634" s="4">
        <f t="shared" si="501"/>
        <v>2540</v>
      </c>
      <c r="E634" s="3">
        <f t="shared" si="502"/>
        <v>45850</v>
      </c>
      <c r="F634" s="3">
        <f t="shared" si="502"/>
        <v>48390</v>
      </c>
      <c r="G634" s="3">
        <f t="shared" si="502"/>
        <v>50930</v>
      </c>
      <c r="H634" s="3" t="s">
        <v>9</v>
      </c>
      <c r="I634" s="3" t="s">
        <v>9</v>
      </c>
      <c r="J634" s="3">
        <f t="shared" si="503"/>
        <v>71520</v>
      </c>
      <c r="K634" s="3">
        <f t="shared" si="503"/>
        <v>74060</v>
      </c>
      <c r="L634" s="3">
        <f t="shared" si="503"/>
        <v>76600</v>
      </c>
      <c r="M634" s="3">
        <f t="shared" si="503"/>
        <v>97130</v>
      </c>
      <c r="N634" s="3">
        <f t="shared" si="503"/>
        <v>99670</v>
      </c>
      <c r="O634" s="3">
        <f t="shared" si="503"/>
        <v>102210</v>
      </c>
      <c r="P634" s="3">
        <f t="shared" si="503"/>
        <v>104750</v>
      </c>
      <c r="Q634" s="3">
        <f t="shared" si="503"/>
        <v>107290</v>
      </c>
      <c r="R634" s="3">
        <f t="shared" si="503"/>
        <v>109830</v>
      </c>
      <c r="S634" s="3">
        <f t="shared" si="503"/>
        <v>112370</v>
      </c>
      <c r="T634" s="3">
        <f t="shared" si="503"/>
        <v>114910</v>
      </c>
      <c r="U634" s="3">
        <f t="shared" si="503"/>
        <v>117450</v>
      </c>
      <c r="V634" s="3">
        <f t="shared" si="503"/>
        <v>119990</v>
      </c>
      <c r="W634" s="3">
        <f t="shared" si="503"/>
        <v>122530</v>
      </c>
      <c r="X634" s="3">
        <f t="shared" si="503"/>
        <v>125070</v>
      </c>
    </row>
    <row r="635" spans="1:24" s="9" customFormat="1" x14ac:dyDescent="0.15">
      <c r="A635" s="24" t="str">
        <f t="shared" si="500"/>
        <v>Ran1/2(Industrial Exhibition)</v>
      </c>
      <c r="B635" s="1">
        <v>0.16666666666666799</v>
      </c>
      <c r="C635" s="10" t="str">
        <f t="shared" si="466"/>
        <v>Ran1/2(Industrial Exhibition)0.166666666666668</v>
      </c>
      <c r="D635" s="4">
        <f t="shared" si="501"/>
        <v>2540</v>
      </c>
      <c r="E635" s="3">
        <f t="shared" si="502"/>
        <v>43310</v>
      </c>
      <c r="F635" s="3">
        <f t="shared" si="502"/>
        <v>45850</v>
      </c>
      <c r="G635" s="3">
        <f t="shared" si="502"/>
        <v>48390</v>
      </c>
      <c r="H635" s="3" t="s">
        <v>9</v>
      </c>
      <c r="I635" s="3" t="s">
        <v>9</v>
      </c>
      <c r="J635" s="3">
        <f t="shared" si="503"/>
        <v>68980</v>
      </c>
      <c r="K635" s="3">
        <f t="shared" si="503"/>
        <v>71520</v>
      </c>
      <c r="L635" s="3">
        <f t="shared" si="503"/>
        <v>74060</v>
      </c>
      <c r="M635" s="3">
        <f t="shared" si="503"/>
        <v>94590</v>
      </c>
      <c r="N635" s="3">
        <f t="shared" si="503"/>
        <v>97130</v>
      </c>
      <c r="O635" s="3">
        <f t="shared" si="503"/>
        <v>99670</v>
      </c>
      <c r="P635" s="3">
        <f t="shared" si="503"/>
        <v>102210</v>
      </c>
      <c r="Q635" s="3">
        <f t="shared" si="503"/>
        <v>104750</v>
      </c>
      <c r="R635" s="3">
        <f t="shared" si="503"/>
        <v>107290</v>
      </c>
      <c r="S635" s="3">
        <f t="shared" si="503"/>
        <v>109830</v>
      </c>
      <c r="T635" s="3">
        <f t="shared" si="503"/>
        <v>112370</v>
      </c>
      <c r="U635" s="3">
        <f t="shared" si="503"/>
        <v>114910</v>
      </c>
      <c r="V635" s="3">
        <f t="shared" si="503"/>
        <v>117450</v>
      </c>
      <c r="W635" s="3">
        <f t="shared" si="503"/>
        <v>119990</v>
      </c>
      <c r="X635" s="3">
        <f t="shared" si="503"/>
        <v>122530</v>
      </c>
    </row>
    <row r="636" spans="1:24" s="9" customFormat="1" x14ac:dyDescent="0.15">
      <c r="A636" s="24" t="str">
        <f t="shared" si="500"/>
        <v>Ran1/2(Industrial Exhibition)</v>
      </c>
      <c r="B636" s="1">
        <v>0.187500000000001</v>
      </c>
      <c r="C636" s="10" t="str">
        <f t="shared" si="466"/>
        <v>Ran1/2(Industrial Exhibition)0.187500000000001</v>
      </c>
      <c r="D636" s="4">
        <f t="shared" si="501"/>
        <v>2540</v>
      </c>
      <c r="E636" s="3">
        <f t="shared" si="502"/>
        <v>40770</v>
      </c>
      <c r="F636" s="3">
        <f t="shared" si="502"/>
        <v>43310</v>
      </c>
      <c r="G636" s="3">
        <f t="shared" si="502"/>
        <v>45850</v>
      </c>
      <c r="H636" s="3" t="s">
        <v>9</v>
      </c>
      <c r="I636" s="3" t="s">
        <v>9</v>
      </c>
      <c r="J636" s="3">
        <f t="shared" si="503"/>
        <v>66440</v>
      </c>
      <c r="K636" s="3">
        <f t="shared" si="503"/>
        <v>68980</v>
      </c>
      <c r="L636" s="3">
        <f t="shared" si="503"/>
        <v>71520</v>
      </c>
      <c r="M636" s="3">
        <f t="shared" si="503"/>
        <v>92050</v>
      </c>
      <c r="N636" s="3">
        <f t="shared" si="503"/>
        <v>94590</v>
      </c>
      <c r="O636" s="3">
        <f t="shared" si="503"/>
        <v>97130</v>
      </c>
      <c r="P636" s="3">
        <f t="shared" si="503"/>
        <v>99670</v>
      </c>
      <c r="Q636" s="3">
        <f t="shared" si="503"/>
        <v>102210</v>
      </c>
      <c r="R636" s="3">
        <f t="shared" si="503"/>
        <v>104750</v>
      </c>
      <c r="S636" s="3">
        <f t="shared" si="503"/>
        <v>107290</v>
      </c>
      <c r="T636" s="3">
        <f t="shared" si="503"/>
        <v>109830</v>
      </c>
      <c r="U636" s="3">
        <f t="shared" si="503"/>
        <v>112370</v>
      </c>
      <c r="V636" s="3">
        <f t="shared" si="503"/>
        <v>114910</v>
      </c>
      <c r="W636" s="3">
        <f t="shared" si="503"/>
        <v>117450</v>
      </c>
      <c r="X636" s="3">
        <f t="shared" si="503"/>
        <v>119990</v>
      </c>
    </row>
    <row r="637" spans="1:24" s="9" customFormat="1" x14ac:dyDescent="0.15">
      <c r="A637" s="24" t="str">
        <f t="shared" si="500"/>
        <v>Ran1/2(Industrial Exhibition)</v>
      </c>
      <c r="B637" s="1">
        <v>0.20833333333333401</v>
      </c>
      <c r="C637" s="10" t="str">
        <f t="shared" si="466"/>
        <v>Ran1/2(Industrial Exhibition)0.208333333333334</v>
      </c>
      <c r="D637" s="4">
        <f t="shared" si="501"/>
        <v>2540</v>
      </c>
      <c r="E637" s="3">
        <f t="shared" si="502"/>
        <v>38230</v>
      </c>
      <c r="F637" s="3">
        <f t="shared" si="502"/>
        <v>40770</v>
      </c>
      <c r="G637" s="3">
        <f t="shared" si="502"/>
        <v>43310</v>
      </c>
      <c r="H637" s="3" t="s">
        <v>9</v>
      </c>
      <c r="I637" s="3" t="s">
        <v>9</v>
      </c>
      <c r="J637" s="3">
        <f t="shared" si="503"/>
        <v>63900</v>
      </c>
      <c r="K637" s="3">
        <f t="shared" si="503"/>
        <v>66440</v>
      </c>
      <c r="L637" s="3">
        <f t="shared" si="503"/>
        <v>68980</v>
      </c>
      <c r="M637" s="3">
        <f t="shared" si="503"/>
        <v>89510</v>
      </c>
      <c r="N637" s="3">
        <f>N638+$D637</f>
        <v>92050</v>
      </c>
      <c r="O637" s="3">
        <f t="shared" si="503"/>
        <v>94590</v>
      </c>
      <c r="P637" s="3">
        <f t="shared" si="503"/>
        <v>97130</v>
      </c>
      <c r="Q637" s="3">
        <f t="shared" si="503"/>
        <v>99670</v>
      </c>
      <c r="R637" s="3">
        <f t="shared" si="503"/>
        <v>102210</v>
      </c>
      <c r="S637" s="3">
        <f t="shared" si="503"/>
        <v>104750</v>
      </c>
      <c r="T637" s="3">
        <f t="shared" si="503"/>
        <v>107290</v>
      </c>
      <c r="U637" s="3">
        <f t="shared" si="503"/>
        <v>109830</v>
      </c>
      <c r="V637" s="3">
        <f t="shared" si="503"/>
        <v>112370</v>
      </c>
      <c r="W637" s="3">
        <f t="shared" si="503"/>
        <v>114910</v>
      </c>
      <c r="X637" s="3">
        <f t="shared" si="503"/>
        <v>117450</v>
      </c>
    </row>
    <row r="638" spans="1:24" s="9" customFormat="1" x14ac:dyDescent="0.15">
      <c r="A638" s="24" t="str">
        <f>A639</f>
        <v>Ran1/2(Industrial Exhibition)</v>
      </c>
      <c r="B638" s="1">
        <v>0.22916666666666699</v>
      </c>
      <c r="C638" s="10" t="str">
        <f t="shared" si="466"/>
        <v>Ran1/2(Industrial Exhibition)0.229166666666667</v>
      </c>
      <c r="D638" s="4">
        <f t="shared" si="501"/>
        <v>2540</v>
      </c>
      <c r="E638" s="3">
        <f t="shared" si="502"/>
        <v>35690</v>
      </c>
      <c r="F638" s="3">
        <f t="shared" si="502"/>
        <v>38230</v>
      </c>
      <c r="G638" s="3">
        <f t="shared" si="502"/>
        <v>40770</v>
      </c>
      <c r="H638" s="3" t="s">
        <v>9</v>
      </c>
      <c r="I638" s="3" t="s">
        <v>9</v>
      </c>
      <c r="J638" s="3">
        <f t="shared" si="503"/>
        <v>61360</v>
      </c>
      <c r="K638" s="3">
        <f t="shared" si="503"/>
        <v>63900</v>
      </c>
      <c r="L638" s="3">
        <f t="shared" si="503"/>
        <v>66440</v>
      </c>
      <c r="M638" s="3">
        <f t="shared" si="503"/>
        <v>86970</v>
      </c>
      <c r="N638" s="3">
        <f t="shared" si="503"/>
        <v>89510</v>
      </c>
      <c r="O638" s="3">
        <f t="shared" si="503"/>
        <v>92050</v>
      </c>
      <c r="P638" s="3">
        <f t="shared" si="503"/>
        <v>94590</v>
      </c>
      <c r="Q638" s="3">
        <f t="shared" si="503"/>
        <v>97130</v>
      </c>
      <c r="R638" s="3">
        <f t="shared" si="503"/>
        <v>99670</v>
      </c>
      <c r="S638" s="3">
        <f t="shared" si="503"/>
        <v>102210</v>
      </c>
      <c r="T638" s="3">
        <f t="shared" si="503"/>
        <v>104750</v>
      </c>
      <c r="U638" s="3">
        <f t="shared" si="503"/>
        <v>107290</v>
      </c>
      <c r="V638" s="3">
        <f t="shared" si="503"/>
        <v>109830</v>
      </c>
      <c r="W638" s="3">
        <f t="shared" si="503"/>
        <v>112370</v>
      </c>
      <c r="X638" s="3">
        <f t="shared" si="503"/>
        <v>114910</v>
      </c>
    </row>
    <row r="639" spans="1:24" s="9" customFormat="1" x14ac:dyDescent="0.15">
      <c r="A639" s="23" t="s">
        <v>294</v>
      </c>
      <c r="B639" s="1">
        <v>0.25</v>
      </c>
      <c r="C639" s="10" t="str">
        <f t="shared" si="466"/>
        <v>Ran1/2(Industrial Exhibition)0.25</v>
      </c>
      <c r="D639" s="4">
        <f>D641</f>
        <v>2540</v>
      </c>
      <c r="E639" s="3">
        <f t="shared" si="502"/>
        <v>33150</v>
      </c>
      <c r="F639" s="3">
        <f t="shared" si="502"/>
        <v>35690</v>
      </c>
      <c r="G639" s="3">
        <f t="shared" si="502"/>
        <v>38230</v>
      </c>
      <c r="H639" s="3" t="s">
        <v>9</v>
      </c>
      <c r="I639" s="3" t="s">
        <v>9</v>
      </c>
      <c r="J639" s="3">
        <f t="shared" si="503"/>
        <v>58820</v>
      </c>
      <c r="K639" s="3">
        <f t="shared" si="503"/>
        <v>61360</v>
      </c>
      <c r="L639" s="3">
        <f t="shared" si="503"/>
        <v>63900</v>
      </c>
      <c r="M639" s="3">
        <f t="shared" si="503"/>
        <v>84430</v>
      </c>
      <c r="N639" s="3">
        <f>N640+$D639</f>
        <v>86970</v>
      </c>
      <c r="O639" s="3">
        <f t="shared" si="503"/>
        <v>89510</v>
      </c>
      <c r="P639" s="3">
        <f t="shared" si="503"/>
        <v>92050</v>
      </c>
      <c r="Q639" s="3">
        <f t="shared" si="503"/>
        <v>94590</v>
      </c>
      <c r="R639" s="3">
        <f t="shared" si="503"/>
        <v>97130</v>
      </c>
      <c r="S639" s="3">
        <f t="shared" si="503"/>
        <v>99670</v>
      </c>
      <c r="T639" s="3">
        <f t="shared" si="503"/>
        <v>102210</v>
      </c>
      <c r="U639" s="3">
        <f t="shared" si="503"/>
        <v>104750</v>
      </c>
      <c r="V639" s="3">
        <f t="shared" si="503"/>
        <v>107290</v>
      </c>
      <c r="W639" s="3">
        <f t="shared" si="503"/>
        <v>109830</v>
      </c>
      <c r="X639" s="3">
        <f t="shared" si="503"/>
        <v>112370</v>
      </c>
    </row>
    <row r="640" spans="1:24" s="9" customFormat="1" x14ac:dyDescent="0.15">
      <c r="A640" s="24" t="str">
        <f t="shared" ref="A640" si="504">A639</f>
        <v>Ran1/2(Industrial Exhibition)</v>
      </c>
      <c r="B640" s="1">
        <v>0.27083333333333298</v>
      </c>
      <c r="C640" s="10" t="str">
        <f t="shared" si="466"/>
        <v>Ran1/2(Industrial Exhibition)0.270833333333333</v>
      </c>
      <c r="D640" s="4">
        <f>D641</f>
        <v>2540</v>
      </c>
      <c r="E640" s="3">
        <f t="shared" si="502"/>
        <v>30610</v>
      </c>
      <c r="F640" s="3">
        <f t="shared" si="502"/>
        <v>33150</v>
      </c>
      <c r="G640" s="3">
        <f t="shared" si="502"/>
        <v>35690</v>
      </c>
      <c r="H640" s="3" t="s">
        <v>9</v>
      </c>
      <c r="I640" s="3" t="s">
        <v>9</v>
      </c>
      <c r="J640" s="3">
        <f t="shared" si="503"/>
        <v>56280</v>
      </c>
      <c r="K640" s="3">
        <f t="shared" si="503"/>
        <v>58820</v>
      </c>
      <c r="L640" s="3">
        <f t="shared" si="503"/>
        <v>61360</v>
      </c>
      <c r="M640" s="3">
        <f t="shared" si="503"/>
        <v>81890</v>
      </c>
      <c r="N640" s="3">
        <f t="shared" si="503"/>
        <v>84430</v>
      </c>
      <c r="O640" s="3">
        <f t="shared" si="503"/>
        <v>86970</v>
      </c>
      <c r="P640" s="3">
        <f t="shared" si="503"/>
        <v>89510</v>
      </c>
      <c r="Q640" s="3">
        <f t="shared" si="503"/>
        <v>92050</v>
      </c>
      <c r="R640" s="3">
        <f t="shared" si="503"/>
        <v>94590</v>
      </c>
      <c r="S640" s="3">
        <f t="shared" si="503"/>
        <v>97130</v>
      </c>
      <c r="T640" s="3">
        <f t="shared" si="503"/>
        <v>99670</v>
      </c>
      <c r="U640" s="3">
        <f t="shared" si="503"/>
        <v>102210</v>
      </c>
      <c r="V640" s="3">
        <f t="shared" si="503"/>
        <v>104750</v>
      </c>
      <c r="W640" s="3">
        <f t="shared" si="503"/>
        <v>107290</v>
      </c>
      <c r="X640" s="3">
        <f t="shared" si="503"/>
        <v>109830</v>
      </c>
    </row>
    <row r="641" spans="1:24" x14ac:dyDescent="0.15">
      <c r="A641" s="24" t="str">
        <f>A640</f>
        <v>Ran1/2(Industrial Exhibition)</v>
      </c>
      <c r="B641" s="1">
        <v>0.29166666666666669</v>
      </c>
      <c r="C641" s="10" t="str">
        <f t="shared" si="466"/>
        <v>Ran1/2(Industrial Exhibition)0.291666666666667</v>
      </c>
      <c r="D641" s="2">
        <v>2540</v>
      </c>
      <c r="E641" s="3">
        <f t="shared" si="502"/>
        <v>28070</v>
      </c>
      <c r="F641" s="3">
        <f t="shared" si="502"/>
        <v>30610</v>
      </c>
      <c r="G641" s="3">
        <f t="shared" si="502"/>
        <v>33150</v>
      </c>
      <c r="H641" s="3" t="s">
        <v>9</v>
      </c>
      <c r="I641" s="3" t="s">
        <v>9</v>
      </c>
      <c r="J641" s="3">
        <f t="shared" si="503"/>
        <v>53740</v>
      </c>
      <c r="K641" s="3">
        <f t="shared" si="503"/>
        <v>56280</v>
      </c>
      <c r="L641" s="3">
        <f t="shared" si="503"/>
        <v>58820</v>
      </c>
      <c r="M641" s="3">
        <f t="shared" si="503"/>
        <v>79350</v>
      </c>
      <c r="N641" s="3">
        <f>N642+$D641</f>
        <v>81890</v>
      </c>
      <c r="O641" s="3">
        <f t="shared" si="503"/>
        <v>84430</v>
      </c>
      <c r="P641" s="3">
        <f t="shared" si="503"/>
        <v>86970</v>
      </c>
      <c r="Q641" s="3">
        <f t="shared" si="503"/>
        <v>89510</v>
      </c>
      <c r="R641" s="3">
        <f t="shared" si="503"/>
        <v>92050</v>
      </c>
      <c r="S641" s="3">
        <f t="shared" si="503"/>
        <v>94590</v>
      </c>
      <c r="T641" s="3">
        <f t="shared" si="503"/>
        <v>97130</v>
      </c>
      <c r="U641" s="3">
        <f t="shared" si="503"/>
        <v>99670</v>
      </c>
      <c r="V641" s="3">
        <f t="shared" si="503"/>
        <v>102210</v>
      </c>
      <c r="W641" s="3">
        <f t="shared" si="503"/>
        <v>104750</v>
      </c>
      <c r="X641" s="3">
        <f t="shared" si="503"/>
        <v>107290</v>
      </c>
    </row>
    <row r="642" spans="1:24" x14ac:dyDescent="0.15">
      <c r="A642" s="24" t="str">
        <f>A641</f>
        <v>Ran1/2(Industrial Exhibition)</v>
      </c>
      <c r="B642" s="1">
        <v>0.3125</v>
      </c>
      <c r="C642" s="10" t="str">
        <f t="shared" ref="C642:C705" si="505">A642&amp;B642</f>
        <v>Ran1/2(Industrial Exhibition)0.3125</v>
      </c>
      <c r="D642" s="4">
        <f>D641</f>
        <v>2540</v>
      </c>
      <c r="E642" s="3">
        <f t="shared" si="502"/>
        <v>25530</v>
      </c>
      <c r="F642" s="3">
        <f t="shared" si="502"/>
        <v>28070</v>
      </c>
      <c r="G642" s="3">
        <f t="shared" si="502"/>
        <v>30610</v>
      </c>
      <c r="H642" s="3" t="s">
        <v>9</v>
      </c>
      <c r="I642" s="3" t="s">
        <v>9</v>
      </c>
      <c r="J642" s="3">
        <f t="shared" si="503"/>
        <v>51200</v>
      </c>
      <c r="K642" s="3">
        <f t="shared" si="503"/>
        <v>53740</v>
      </c>
      <c r="L642" s="3">
        <f t="shared" si="503"/>
        <v>56280</v>
      </c>
      <c r="M642" s="3">
        <f t="shared" si="503"/>
        <v>76810</v>
      </c>
      <c r="N642" s="3">
        <f>N643+$D642</f>
        <v>79350</v>
      </c>
      <c r="O642" s="3">
        <f t="shared" si="503"/>
        <v>81890</v>
      </c>
      <c r="P642" s="3">
        <f t="shared" si="503"/>
        <v>84430</v>
      </c>
      <c r="Q642" s="3">
        <f t="shared" si="503"/>
        <v>86970</v>
      </c>
      <c r="R642" s="3">
        <f t="shared" si="503"/>
        <v>89510</v>
      </c>
      <c r="S642" s="3">
        <f t="shared" si="503"/>
        <v>92050</v>
      </c>
      <c r="T642" s="3">
        <f t="shared" si="503"/>
        <v>94590</v>
      </c>
      <c r="U642" s="3">
        <f t="shared" si="503"/>
        <v>97130</v>
      </c>
      <c r="V642" s="3">
        <f t="shared" si="503"/>
        <v>99670</v>
      </c>
      <c r="W642" s="3">
        <f t="shared" si="503"/>
        <v>102210</v>
      </c>
      <c r="X642" s="3">
        <f t="shared" si="503"/>
        <v>104750</v>
      </c>
    </row>
    <row r="643" spans="1:24" x14ac:dyDescent="0.15">
      <c r="A643" s="24" t="str">
        <f t="shared" ref="A643:A651" si="506">A642</f>
        <v>Ran1/2(Industrial Exhibition)</v>
      </c>
      <c r="B643" s="1">
        <v>0.33333333333333298</v>
      </c>
      <c r="C643" s="10" t="str">
        <f t="shared" si="505"/>
        <v>Ran1/2(Industrial Exhibition)0.333333333333333</v>
      </c>
      <c r="D643" s="2">
        <v>1870</v>
      </c>
      <c r="E643" s="3">
        <f t="shared" ref="E643:G644" si="507">E644+$D643</f>
        <v>22990</v>
      </c>
      <c r="F643" s="3">
        <f t="shared" si="507"/>
        <v>25530</v>
      </c>
      <c r="G643" s="3">
        <f t="shared" si="507"/>
        <v>28070</v>
      </c>
      <c r="H643" s="3" t="s">
        <v>9</v>
      </c>
      <c r="I643" s="3" t="s">
        <v>9</v>
      </c>
      <c r="J643" s="3">
        <f t="shared" ref="J643:X644" si="508">J644+$D643</f>
        <v>48660</v>
      </c>
      <c r="K643" s="3">
        <f t="shared" si="508"/>
        <v>51200</v>
      </c>
      <c r="L643" s="3">
        <f t="shared" si="508"/>
        <v>53740</v>
      </c>
      <c r="M643" s="3">
        <f t="shared" si="508"/>
        <v>74270</v>
      </c>
      <c r="N643" s="3">
        <f>N644+$D643</f>
        <v>76810</v>
      </c>
      <c r="O643" s="3">
        <f t="shared" ref="O643:X643" si="509">O644+$D643</f>
        <v>79350</v>
      </c>
      <c r="P643" s="3">
        <f t="shared" si="509"/>
        <v>81890</v>
      </c>
      <c r="Q643" s="3">
        <f t="shared" si="509"/>
        <v>84430</v>
      </c>
      <c r="R643" s="3">
        <f t="shared" si="509"/>
        <v>86970</v>
      </c>
      <c r="S643" s="3">
        <f t="shared" si="509"/>
        <v>89510</v>
      </c>
      <c r="T643" s="3">
        <f t="shared" si="509"/>
        <v>92050</v>
      </c>
      <c r="U643" s="3">
        <f t="shared" si="509"/>
        <v>94590</v>
      </c>
      <c r="V643" s="3">
        <f t="shared" si="509"/>
        <v>97130</v>
      </c>
      <c r="W643" s="3">
        <f t="shared" si="509"/>
        <v>99670</v>
      </c>
      <c r="X643" s="3">
        <f t="shared" si="509"/>
        <v>102210</v>
      </c>
    </row>
    <row r="644" spans="1:24" x14ac:dyDescent="0.15">
      <c r="A644" s="24" t="str">
        <f t="shared" si="506"/>
        <v>Ran1/2(Industrial Exhibition)</v>
      </c>
      <c r="B644" s="1">
        <v>0.35416666666666702</v>
      </c>
      <c r="C644" s="10" t="str">
        <f t="shared" si="505"/>
        <v>Ran1/2(Industrial Exhibition)0.354166666666667</v>
      </c>
      <c r="D644" s="4">
        <f t="shared" ref="D644" si="510">D643</f>
        <v>1870</v>
      </c>
      <c r="E644" s="3">
        <f>E645+$D644</f>
        <v>21120</v>
      </c>
      <c r="F644" s="3">
        <f t="shared" si="507"/>
        <v>23660</v>
      </c>
      <c r="G644" s="3">
        <f t="shared" si="507"/>
        <v>26200</v>
      </c>
      <c r="H644" s="3" t="s">
        <v>9</v>
      </c>
      <c r="I644" s="3" t="s">
        <v>9</v>
      </c>
      <c r="J644" s="3">
        <f t="shared" si="508"/>
        <v>46790</v>
      </c>
      <c r="K644" s="3">
        <f t="shared" si="508"/>
        <v>49330</v>
      </c>
      <c r="L644" s="3">
        <f t="shared" si="508"/>
        <v>51870</v>
      </c>
      <c r="M644" s="3">
        <f t="shared" si="508"/>
        <v>72400</v>
      </c>
      <c r="N644" s="3">
        <f t="shared" si="508"/>
        <v>74940</v>
      </c>
      <c r="O644" s="3">
        <f t="shared" si="508"/>
        <v>77480</v>
      </c>
      <c r="P644" s="3">
        <f t="shared" si="508"/>
        <v>80020</v>
      </c>
      <c r="Q644" s="3">
        <f t="shared" si="508"/>
        <v>82560</v>
      </c>
      <c r="R644" s="3">
        <f t="shared" si="508"/>
        <v>85100</v>
      </c>
      <c r="S644" s="3">
        <f t="shared" si="508"/>
        <v>87640</v>
      </c>
      <c r="T644" s="3">
        <f t="shared" si="508"/>
        <v>90180</v>
      </c>
      <c r="U644" s="3">
        <f t="shared" si="508"/>
        <v>92720</v>
      </c>
      <c r="V644" s="3">
        <f t="shared" si="508"/>
        <v>95260</v>
      </c>
      <c r="W644" s="3">
        <f t="shared" si="508"/>
        <v>97800</v>
      </c>
      <c r="X644" s="3">
        <f t="shared" si="508"/>
        <v>100340</v>
      </c>
    </row>
    <row r="645" spans="1:24" x14ac:dyDescent="0.15">
      <c r="A645" s="24" t="str">
        <f t="shared" si="506"/>
        <v>Ran1/2(Industrial Exhibition)</v>
      </c>
      <c r="B645" s="1">
        <v>0.375</v>
      </c>
      <c r="C645" s="10" t="str">
        <f t="shared" si="505"/>
        <v>Ran1/2(Industrial Exhibition)0.375</v>
      </c>
      <c r="D645" s="2">
        <v>0</v>
      </c>
      <c r="E645" s="2">
        <v>19250</v>
      </c>
      <c r="F645" s="3">
        <f>E645+$D646</f>
        <v>21790</v>
      </c>
      <c r="G645" s="3">
        <f>F645+$D646</f>
        <v>24330</v>
      </c>
      <c r="H645" s="3" t="s">
        <v>9</v>
      </c>
      <c r="I645" s="3" t="s">
        <v>9</v>
      </c>
      <c r="J645" s="2">
        <v>44920</v>
      </c>
      <c r="K645" s="3">
        <f>J645+$D646</f>
        <v>47460</v>
      </c>
      <c r="L645" s="3">
        <f>K645+$D646</f>
        <v>50000</v>
      </c>
      <c r="M645" s="2">
        <v>70530</v>
      </c>
      <c r="N645" s="25">
        <f>M645+$D649</f>
        <v>73070</v>
      </c>
      <c r="O645" s="25">
        <f>N645+$D649</f>
        <v>75610</v>
      </c>
      <c r="P645" s="25">
        <f>O645+$D649</f>
        <v>78150</v>
      </c>
      <c r="Q645" s="25">
        <f t="shared" ref="Q645:V645" si="511">P645+$D649</f>
        <v>80690</v>
      </c>
      <c r="R645" s="25">
        <f t="shared" si="511"/>
        <v>83230</v>
      </c>
      <c r="S645" s="25">
        <f t="shared" si="511"/>
        <v>85770</v>
      </c>
      <c r="T645" s="25">
        <f t="shared" si="511"/>
        <v>88310</v>
      </c>
      <c r="U645" s="25">
        <f t="shared" si="511"/>
        <v>90850</v>
      </c>
      <c r="V645" s="25">
        <f t="shared" si="511"/>
        <v>93390</v>
      </c>
      <c r="W645" s="25">
        <f>V645+$D649</f>
        <v>95930</v>
      </c>
      <c r="X645" s="25">
        <f t="shared" ref="X645" si="512">W645+$D649</f>
        <v>98470</v>
      </c>
    </row>
    <row r="646" spans="1:24" x14ac:dyDescent="0.15">
      <c r="A646" s="24" t="str">
        <f t="shared" si="506"/>
        <v>Ran1/2(Industrial Exhibition)</v>
      </c>
      <c r="B646" s="1">
        <v>0.5</v>
      </c>
      <c r="C646" s="10" t="str">
        <f t="shared" si="505"/>
        <v>Ran1/2(Industrial Exhibition)0.5</v>
      </c>
      <c r="D646" s="2">
        <v>2540</v>
      </c>
      <c r="E646" s="3" t="s">
        <v>9</v>
      </c>
      <c r="F646" s="3" t="s">
        <v>9</v>
      </c>
      <c r="G646" s="3" t="s">
        <v>9</v>
      </c>
      <c r="H646" s="3" t="s">
        <v>9</v>
      </c>
      <c r="I646" s="3" t="s">
        <v>9</v>
      </c>
      <c r="J646" s="3">
        <f>J647+$D646</f>
        <v>30750</v>
      </c>
      <c r="K646" s="3">
        <f t="shared" ref="K646:X647" si="513">K647+$D646</f>
        <v>33290</v>
      </c>
      <c r="L646" s="3">
        <f t="shared" si="513"/>
        <v>35830</v>
      </c>
      <c r="M646" s="3">
        <f t="shared" si="513"/>
        <v>56360</v>
      </c>
      <c r="N646" s="3">
        <f t="shared" si="513"/>
        <v>58900</v>
      </c>
      <c r="O646" s="3">
        <f t="shared" si="513"/>
        <v>61440</v>
      </c>
      <c r="P646" s="3">
        <f t="shared" si="513"/>
        <v>63980</v>
      </c>
      <c r="Q646" s="3">
        <f t="shared" si="513"/>
        <v>66520</v>
      </c>
      <c r="R646" s="3">
        <f t="shared" si="513"/>
        <v>69060</v>
      </c>
      <c r="S646" s="3">
        <f t="shared" si="513"/>
        <v>71600</v>
      </c>
      <c r="T646" s="3">
        <f t="shared" si="513"/>
        <v>74140</v>
      </c>
      <c r="U646" s="3">
        <f t="shared" si="513"/>
        <v>76680</v>
      </c>
      <c r="V646" s="3">
        <f t="shared" si="513"/>
        <v>79220</v>
      </c>
      <c r="W646" s="3">
        <f t="shared" si="513"/>
        <v>81760</v>
      </c>
      <c r="X646" s="3">
        <f t="shared" si="513"/>
        <v>84300</v>
      </c>
    </row>
    <row r="647" spans="1:24" x14ac:dyDescent="0.15">
      <c r="A647" s="24" t="str">
        <f t="shared" si="506"/>
        <v>Ran1/2(Industrial Exhibition)</v>
      </c>
      <c r="B647" s="1">
        <v>0.52083333333333304</v>
      </c>
      <c r="C647" s="10" t="str">
        <f t="shared" si="505"/>
        <v>Ran1/2(Industrial Exhibition)0.520833333333333</v>
      </c>
      <c r="D647" s="4">
        <f>D646</f>
        <v>2540</v>
      </c>
      <c r="E647" s="3" t="s">
        <v>9</v>
      </c>
      <c r="F647" s="3" t="s">
        <v>9</v>
      </c>
      <c r="G647" s="3" t="s">
        <v>9</v>
      </c>
      <c r="H647" s="3" t="s">
        <v>9</v>
      </c>
      <c r="I647" s="3" t="s">
        <v>9</v>
      </c>
      <c r="J647" s="3">
        <f>J648+$D647</f>
        <v>28210</v>
      </c>
      <c r="K647" s="3">
        <f t="shared" si="513"/>
        <v>30750</v>
      </c>
      <c r="L647" s="3">
        <f t="shared" si="513"/>
        <v>33290</v>
      </c>
      <c r="M647" s="3">
        <f t="shared" si="513"/>
        <v>53820</v>
      </c>
      <c r="N647" s="3">
        <f t="shared" si="513"/>
        <v>56360</v>
      </c>
      <c r="O647" s="3">
        <f t="shared" si="513"/>
        <v>58900</v>
      </c>
      <c r="P647" s="3">
        <f t="shared" si="513"/>
        <v>61440</v>
      </c>
      <c r="Q647" s="3">
        <f t="shared" si="513"/>
        <v>63980</v>
      </c>
      <c r="R647" s="3">
        <f t="shared" si="513"/>
        <v>66520</v>
      </c>
      <c r="S647" s="3">
        <f t="shared" si="513"/>
        <v>69060</v>
      </c>
      <c r="T647" s="3">
        <f t="shared" si="513"/>
        <v>71600</v>
      </c>
      <c r="U647" s="3">
        <f t="shared" si="513"/>
        <v>74140</v>
      </c>
      <c r="V647" s="3">
        <f t="shared" si="513"/>
        <v>76680</v>
      </c>
      <c r="W647" s="3">
        <f t="shared" si="513"/>
        <v>79220</v>
      </c>
      <c r="X647" s="3">
        <f t="shared" si="513"/>
        <v>81760</v>
      </c>
    </row>
    <row r="648" spans="1:24" x14ac:dyDescent="0.15">
      <c r="A648" s="24" t="str">
        <f t="shared" si="506"/>
        <v>Ran1/2(Industrial Exhibition)</v>
      </c>
      <c r="B648" s="1">
        <v>0.54166666666666696</v>
      </c>
      <c r="C648" s="10" t="str">
        <f t="shared" si="505"/>
        <v>Ran1/2(Industrial Exhibition)0.541666666666667</v>
      </c>
      <c r="D648" s="2">
        <v>0</v>
      </c>
      <c r="E648" s="3" t="s">
        <v>9</v>
      </c>
      <c r="F648" s="3" t="s">
        <v>9</v>
      </c>
      <c r="G648" s="3" t="s">
        <v>9</v>
      </c>
      <c r="H648" s="3" t="s">
        <v>9</v>
      </c>
      <c r="I648" s="3" t="s">
        <v>9</v>
      </c>
      <c r="J648" s="2">
        <v>25670</v>
      </c>
      <c r="K648" s="25">
        <f>J648+$D649</f>
        <v>28210</v>
      </c>
      <c r="L648" s="25">
        <f>K648+$D649</f>
        <v>30750</v>
      </c>
      <c r="M648" s="2">
        <v>51280</v>
      </c>
      <c r="N648" s="25">
        <f t="shared" ref="N648:X648" si="514">M648+$D649</f>
        <v>53820</v>
      </c>
      <c r="O648" s="25">
        <f t="shared" si="514"/>
        <v>56360</v>
      </c>
      <c r="P648" s="25">
        <f t="shared" si="514"/>
        <v>58900</v>
      </c>
      <c r="Q648" s="25">
        <f t="shared" si="514"/>
        <v>61440</v>
      </c>
      <c r="R648" s="25">
        <f t="shared" si="514"/>
        <v>63980</v>
      </c>
      <c r="S648" s="25">
        <f t="shared" si="514"/>
        <v>66520</v>
      </c>
      <c r="T648" s="25">
        <f t="shared" si="514"/>
        <v>69060</v>
      </c>
      <c r="U648" s="25">
        <f t="shared" si="514"/>
        <v>71600</v>
      </c>
      <c r="V648" s="25">
        <f t="shared" si="514"/>
        <v>74140</v>
      </c>
      <c r="W648" s="25">
        <f t="shared" si="514"/>
        <v>76680</v>
      </c>
      <c r="X648" s="25">
        <f t="shared" si="514"/>
        <v>79220</v>
      </c>
    </row>
    <row r="649" spans="1:24" x14ac:dyDescent="0.15">
      <c r="A649" s="24" t="str">
        <f t="shared" si="506"/>
        <v>Ran1/2(Industrial Exhibition)</v>
      </c>
      <c r="B649" s="1">
        <v>0.70833333333333304</v>
      </c>
      <c r="C649" s="10" t="str">
        <f t="shared" si="505"/>
        <v>Ran1/2(Industrial Exhibition)0.708333333333333</v>
      </c>
      <c r="D649" s="2">
        <v>2540</v>
      </c>
      <c r="E649" s="3" t="s">
        <v>9</v>
      </c>
      <c r="F649" s="3" t="s">
        <v>9</v>
      </c>
      <c r="G649" s="3" t="s">
        <v>9</v>
      </c>
      <c r="H649" s="3" t="s">
        <v>9</v>
      </c>
      <c r="I649" s="3" t="s">
        <v>9</v>
      </c>
      <c r="J649" s="3" t="s">
        <v>9</v>
      </c>
      <c r="K649" s="3" t="s">
        <v>9</v>
      </c>
      <c r="L649" s="3" t="s">
        <v>9</v>
      </c>
      <c r="M649" s="3">
        <f t="shared" ref="M649:X650" si="515">M650+$D649</f>
        <v>30690</v>
      </c>
      <c r="N649" s="3">
        <f>N650+$D649</f>
        <v>33230</v>
      </c>
      <c r="O649" s="3">
        <f t="shared" ref="O649:X649" si="516">O650+$D649</f>
        <v>35770</v>
      </c>
      <c r="P649" s="3">
        <f t="shared" si="516"/>
        <v>38310</v>
      </c>
      <c r="Q649" s="3">
        <f t="shared" si="516"/>
        <v>40850</v>
      </c>
      <c r="R649" s="3">
        <f t="shared" si="516"/>
        <v>43390</v>
      </c>
      <c r="S649" s="3">
        <f t="shared" si="516"/>
        <v>45930</v>
      </c>
      <c r="T649" s="3">
        <f t="shared" si="516"/>
        <v>48470</v>
      </c>
      <c r="U649" s="3">
        <f t="shared" si="516"/>
        <v>51010</v>
      </c>
      <c r="V649" s="3">
        <f t="shared" si="516"/>
        <v>53550</v>
      </c>
      <c r="W649" s="3">
        <f t="shared" si="516"/>
        <v>56090</v>
      </c>
      <c r="X649" s="3">
        <f t="shared" si="516"/>
        <v>58630</v>
      </c>
    </row>
    <row r="650" spans="1:24" x14ac:dyDescent="0.15">
      <c r="A650" s="24" t="str">
        <f t="shared" si="506"/>
        <v>Ran1/2(Industrial Exhibition)</v>
      </c>
      <c r="B650" s="1">
        <v>0.72916666666666696</v>
      </c>
      <c r="C650" s="10" t="str">
        <f t="shared" si="505"/>
        <v>Ran1/2(Industrial Exhibition)0.729166666666667</v>
      </c>
      <c r="D650" s="4">
        <f>D649</f>
        <v>2540</v>
      </c>
      <c r="E650" s="3" t="s">
        <v>9</v>
      </c>
      <c r="F650" s="3" t="s">
        <v>9</v>
      </c>
      <c r="G650" s="3" t="s">
        <v>9</v>
      </c>
      <c r="H650" s="3" t="s">
        <v>9</v>
      </c>
      <c r="I650" s="3" t="s">
        <v>9</v>
      </c>
      <c r="J650" s="3" t="s">
        <v>9</v>
      </c>
      <c r="K650" s="3" t="s">
        <v>9</v>
      </c>
      <c r="L650" s="3" t="s">
        <v>9</v>
      </c>
      <c r="M650" s="3">
        <f t="shared" si="515"/>
        <v>28150</v>
      </c>
      <c r="N650" s="3">
        <f t="shared" si="515"/>
        <v>30690</v>
      </c>
      <c r="O650" s="3">
        <f t="shared" si="515"/>
        <v>33230</v>
      </c>
      <c r="P650" s="3">
        <f t="shared" si="515"/>
        <v>35770</v>
      </c>
      <c r="Q650" s="3">
        <f t="shared" si="515"/>
        <v>38310</v>
      </c>
      <c r="R650" s="3">
        <f t="shared" si="515"/>
        <v>40850</v>
      </c>
      <c r="S650" s="3">
        <f t="shared" si="515"/>
        <v>43390</v>
      </c>
      <c r="T650" s="3">
        <f t="shared" si="515"/>
        <v>45930</v>
      </c>
      <c r="U650" s="3">
        <f t="shared" si="515"/>
        <v>48470</v>
      </c>
      <c r="V650" s="3">
        <f t="shared" si="515"/>
        <v>51010</v>
      </c>
      <c r="W650" s="3">
        <f t="shared" si="515"/>
        <v>53550</v>
      </c>
      <c r="X650" s="3">
        <f t="shared" si="515"/>
        <v>56090</v>
      </c>
    </row>
    <row r="651" spans="1:24" x14ac:dyDescent="0.15">
      <c r="A651" s="24" t="str">
        <f t="shared" si="506"/>
        <v>Ran1/2(Industrial Exhibition)</v>
      </c>
      <c r="B651" s="1">
        <v>0.75</v>
      </c>
      <c r="C651" s="10" t="str">
        <f t="shared" si="505"/>
        <v>Ran1/2(Industrial Exhibition)0.75</v>
      </c>
      <c r="D651" s="2">
        <v>0</v>
      </c>
      <c r="E651" s="3" t="s">
        <v>9</v>
      </c>
      <c r="F651" s="3" t="s">
        <v>9</v>
      </c>
      <c r="G651" s="3" t="s">
        <v>9</v>
      </c>
      <c r="H651" s="3" t="s">
        <v>9</v>
      </c>
      <c r="I651" s="3" t="s">
        <v>9</v>
      </c>
      <c r="J651" s="3" t="s">
        <v>9</v>
      </c>
      <c r="K651" s="3" t="s">
        <v>9</v>
      </c>
      <c r="L651" s="3" t="s">
        <v>9</v>
      </c>
      <c r="M651" s="2">
        <v>25610</v>
      </c>
      <c r="N651" s="3">
        <f>M651+$D649</f>
        <v>28150</v>
      </c>
      <c r="O651" s="3">
        <f t="shared" ref="O651:P651" si="517">N651+$D649</f>
        <v>30690</v>
      </c>
      <c r="P651" s="3">
        <f t="shared" si="517"/>
        <v>33230</v>
      </c>
      <c r="Q651" s="3">
        <f>P651+$D649</f>
        <v>35770</v>
      </c>
      <c r="R651" s="3">
        <f t="shared" ref="R651:T651" si="518">Q651+$D649</f>
        <v>38310</v>
      </c>
      <c r="S651" s="3">
        <f t="shared" si="518"/>
        <v>40850</v>
      </c>
      <c r="T651" s="3">
        <f t="shared" si="518"/>
        <v>43390</v>
      </c>
      <c r="U651" s="25">
        <f t="shared" ref="U651:X651" si="519">T651+$D650</f>
        <v>45930</v>
      </c>
      <c r="V651" s="25">
        <f t="shared" si="519"/>
        <v>48470</v>
      </c>
      <c r="W651" s="25">
        <f t="shared" si="519"/>
        <v>51010</v>
      </c>
      <c r="X651" s="25">
        <f t="shared" si="519"/>
        <v>53550</v>
      </c>
    </row>
    <row r="652" spans="1:24" s="9" customFormat="1" x14ac:dyDescent="0.15">
      <c r="A652" s="24" t="str">
        <f t="shared" ref="A652:A662" si="520">A653</f>
        <v>CMR(Industrial Exhibition)</v>
      </c>
      <c r="B652" s="1">
        <v>3.9968028886505604E-15</v>
      </c>
      <c r="C652" s="10" t="str">
        <f t="shared" si="505"/>
        <v>CMR(Industrial Exhibition)3.99680288865056E-15</v>
      </c>
      <c r="D652" s="4">
        <f t="shared" ref="D652:D663" si="521">D654</f>
        <v>3680</v>
      </c>
      <c r="E652" s="3">
        <f t="shared" ref="E652:M667" si="522">E653+$D652</f>
        <v>92270</v>
      </c>
      <c r="F652" s="3">
        <f t="shared" si="522"/>
        <v>95950</v>
      </c>
      <c r="G652" s="3">
        <f t="shared" si="522"/>
        <v>99630</v>
      </c>
      <c r="H652" s="3" t="s">
        <v>9</v>
      </c>
      <c r="I652" s="3" t="s">
        <v>9</v>
      </c>
      <c r="J652" s="3">
        <f t="shared" ref="J652:X667" si="523">J653+$D652</f>
        <v>129440</v>
      </c>
      <c r="K652" s="3">
        <f t="shared" si="523"/>
        <v>133120</v>
      </c>
      <c r="L652" s="3">
        <f t="shared" si="523"/>
        <v>136800</v>
      </c>
      <c r="M652" s="3">
        <f t="shared" si="523"/>
        <v>156320</v>
      </c>
      <c r="N652" s="3">
        <f t="shared" si="523"/>
        <v>160000</v>
      </c>
      <c r="O652" s="3">
        <f t="shared" si="523"/>
        <v>163680</v>
      </c>
      <c r="P652" s="3">
        <f t="shared" si="523"/>
        <v>167360</v>
      </c>
      <c r="Q652" s="3">
        <f t="shared" si="523"/>
        <v>171040</v>
      </c>
      <c r="R652" s="3">
        <f t="shared" si="523"/>
        <v>174720</v>
      </c>
      <c r="S652" s="3">
        <f t="shared" si="523"/>
        <v>178400</v>
      </c>
      <c r="T652" s="3">
        <f t="shared" si="523"/>
        <v>182080</v>
      </c>
      <c r="U652" s="3">
        <f t="shared" si="523"/>
        <v>185760</v>
      </c>
      <c r="V652" s="3">
        <f t="shared" si="523"/>
        <v>189440</v>
      </c>
      <c r="W652" s="3">
        <f t="shared" si="523"/>
        <v>193120</v>
      </c>
      <c r="X652" s="3">
        <f t="shared" si="523"/>
        <v>196800</v>
      </c>
    </row>
    <row r="653" spans="1:24" s="9" customFormat="1" x14ac:dyDescent="0.15">
      <c r="A653" s="24" t="str">
        <f t="shared" si="520"/>
        <v>CMR(Industrial Exhibition)</v>
      </c>
      <c r="B653" s="1">
        <v>2.0833333333336999E-2</v>
      </c>
      <c r="C653" s="10" t="str">
        <f t="shared" si="505"/>
        <v>CMR(Industrial Exhibition)0.020833333333337</v>
      </c>
      <c r="D653" s="4">
        <f t="shared" si="521"/>
        <v>3680</v>
      </c>
      <c r="E653" s="3">
        <f t="shared" si="522"/>
        <v>88590</v>
      </c>
      <c r="F653" s="3">
        <f t="shared" si="522"/>
        <v>92270</v>
      </c>
      <c r="G653" s="3">
        <f t="shared" si="522"/>
        <v>95950</v>
      </c>
      <c r="H653" s="3" t="s">
        <v>9</v>
      </c>
      <c r="I653" s="3" t="s">
        <v>9</v>
      </c>
      <c r="J653" s="3">
        <f t="shared" si="523"/>
        <v>125760</v>
      </c>
      <c r="K653" s="3">
        <f t="shared" si="523"/>
        <v>129440</v>
      </c>
      <c r="L653" s="3">
        <f t="shared" si="523"/>
        <v>133120</v>
      </c>
      <c r="M653" s="3">
        <f t="shared" si="523"/>
        <v>152640</v>
      </c>
      <c r="N653" s="3">
        <f t="shared" si="523"/>
        <v>156320</v>
      </c>
      <c r="O653" s="3">
        <f t="shared" si="523"/>
        <v>160000</v>
      </c>
      <c r="P653" s="3">
        <f t="shared" si="523"/>
        <v>163680</v>
      </c>
      <c r="Q653" s="3">
        <f t="shared" si="523"/>
        <v>167360</v>
      </c>
      <c r="R653" s="3">
        <f t="shared" si="523"/>
        <v>171040</v>
      </c>
      <c r="S653" s="3">
        <f t="shared" si="523"/>
        <v>174720</v>
      </c>
      <c r="T653" s="3">
        <f t="shared" si="523"/>
        <v>178400</v>
      </c>
      <c r="U653" s="3">
        <f t="shared" si="523"/>
        <v>182080</v>
      </c>
      <c r="V653" s="3">
        <f t="shared" si="523"/>
        <v>185760</v>
      </c>
      <c r="W653" s="3">
        <f t="shared" si="523"/>
        <v>189440</v>
      </c>
      <c r="X653" s="3">
        <f t="shared" si="523"/>
        <v>193120</v>
      </c>
    </row>
    <row r="654" spans="1:24" s="9" customFormat="1" x14ac:dyDescent="0.15">
      <c r="A654" s="24" t="str">
        <f t="shared" si="520"/>
        <v>CMR(Industrial Exhibition)</v>
      </c>
      <c r="B654" s="1">
        <v>4.1666666666670002E-2</v>
      </c>
      <c r="C654" s="10" t="str">
        <f t="shared" si="505"/>
        <v>CMR(Industrial Exhibition)0.04166666666667</v>
      </c>
      <c r="D654" s="4">
        <f t="shared" si="521"/>
        <v>3680</v>
      </c>
      <c r="E654" s="3">
        <f t="shared" si="522"/>
        <v>84910</v>
      </c>
      <c r="F654" s="3">
        <f t="shared" si="522"/>
        <v>88590</v>
      </c>
      <c r="G654" s="3">
        <f t="shared" si="522"/>
        <v>92270</v>
      </c>
      <c r="H654" s="3" t="s">
        <v>9</v>
      </c>
      <c r="I654" s="3" t="s">
        <v>9</v>
      </c>
      <c r="J654" s="3">
        <f t="shared" si="523"/>
        <v>122080</v>
      </c>
      <c r="K654" s="3">
        <f t="shared" si="523"/>
        <v>125760</v>
      </c>
      <c r="L654" s="3">
        <f t="shared" si="523"/>
        <v>129440</v>
      </c>
      <c r="M654" s="3">
        <f t="shared" si="523"/>
        <v>148960</v>
      </c>
      <c r="N654" s="3">
        <f t="shared" si="523"/>
        <v>152640</v>
      </c>
      <c r="O654" s="3">
        <f t="shared" si="523"/>
        <v>156320</v>
      </c>
      <c r="P654" s="3">
        <f t="shared" si="523"/>
        <v>160000</v>
      </c>
      <c r="Q654" s="3">
        <f t="shared" si="523"/>
        <v>163680</v>
      </c>
      <c r="R654" s="3">
        <f t="shared" si="523"/>
        <v>167360</v>
      </c>
      <c r="S654" s="3">
        <f t="shared" si="523"/>
        <v>171040</v>
      </c>
      <c r="T654" s="3">
        <f t="shared" si="523"/>
        <v>174720</v>
      </c>
      <c r="U654" s="3">
        <f t="shared" si="523"/>
        <v>178400</v>
      </c>
      <c r="V654" s="3">
        <f t="shared" si="523"/>
        <v>182080</v>
      </c>
      <c r="W654" s="3">
        <f t="shared" si="523"/>
        <v>185760</v>
      </c>
      <c r="X654" s="3">
        <f t="shared" si="523"/>
        <v>189440</v>
      </c>
    </row>
    <row r="655" spans="1:24" s="9" customFormat="1" x14ac:dyDescent="0.15">
      <c r="A655" s="24" t="str">
        <f t="shared" si="520"/>
        <v>CMR(Industrial Exhibition)</v>
      </c>
      <c r="B655" s="1">
        <v>6.2500000000002998E-2</v>
      </c>
      <c r="C655" s="10" t="str">
        <f t="shared" si="505"/>
        <v>CMR(Industrial Exhibition)0.062500000000003</v>
      </c>
      <c r="D655" s="4">
        <f t="shared" si="521"/>
        <v>3680</v>
      </c>
      <c r="E655" s="3">
        <f t="shared" si="522"/>
        <v>81230</v>
      </c>
      <c r="F655" s="3">
        <f t="shared" si="522"/>
        <v>84910</v>
      </c>
      <c r="G655" s="3">
        <f t="shared" si="522"/>
        <v>88590</v>
      </c>
      <c r="H655" s="3" t="s">
        <v>9</v>
      </c>
      <c r="I655" s="3" t="s">
        <v>9</v>
      </c>
      <c r="J655" s="3">
        <f t="shared" si="523"/>
        <v>118400</v>
      </c>
      <c r="K655" s="3">
        <f t="shared" si="523"/>
        <v>122080</v>
      </c>
      <c r="L655" s="3">
        <f t="shared" si="523"/>
        <v>125760</v>
      </c>
      <c r="M655" s="3">
        <f t="shared" si="523"/>
        <v>145280</v>
      </c>
      <c r="N655" s="3">
        <f t="shared" si="523"/>
        <v>148960</v>
      </c>
      <c r="O655" s="3">
        <f t="shared" si="523"/>
        <v>152640</v>
      </c>
      <c r="P655" s="3">
        <f t="shared" si="523"/>
        <v>156320</v>
      </c>
      <c r="Q655" s="3">
        <f t="shared" si="523"/>
        <v>160000</v>
      </c>
      <c r="R655" s="3">
        <f t="shared" si="523"/>
        <v>163680</v>
      </c>
      <c r="S655" s="3">
        <f t="shared" si="523"/>
        <v>167360</v>
      </c>
      <c r="T655" s="3">
        <f t="shared" si="523"/>
        <v>171040</v>
      </c>
      <c r="U655" s="3">
        <f t="shared" si="523"/>
        <v>174720</v>
      </c>
      <c r="V655" s="3">
        <f t="shared" si="523"/>
        <v>178400</v>
      </c>
      <c r="W655" s="3">
        <f t="shared" si="523"/>
        <v>182080</v>
      </c>
      <c r="X655" s="3">
        <f t="shared" si="523"/>
        <v>185760</v>
      </c>
    </row>
    <row r="656" spans="1:24" s="9" customFormat="1" x14ac:dyDescent="0.15">
      <c r="A656" s="24" t="str">
        <f t="shared" si="520"/>
        <v>CMR(Industrial Exhibition)</v>
      </c>
      <c r="B656" s="1">
        <v>8.3333333333335993E-2</v>
      </c>
      <c r="C656" s="10" t="str">
        <f t="shared" si="505"/>
        <v>CMR(Industrial Exhibition)0.083333333333336</v>
      </c>
      <c r="D656" s="4">
        <f t="shared" si="521"/>
        <v>3680</v>
      </c>
      <c r="E656" s="3">
        <f t="shared" si="522"/>
        <v>77550</v>
      </c>
      <c r="F656" s="3">
        <f t="shared" si="522"/>
        <v>81230</v>
      </c>
      <c r="G656" s="3">
        <f t="shared" si="522"/>
        <v>84910</v>
      </c>
      <c r="H656" s="3" t="s">
        <v>9</v>
      </c>
      <c r="I656" s="3" t="s">
        <v>9</v>
      </c>
      <c r="J656" s="3">
        <f t="shared" si="523"/>
        <v>114720</v>
      </c>
      <c r="K656" s="3">
        <f t="shared" si="523"/>
        <v>118400</v>
      </c>
      <c r="L656" s="3">
        <f t="shared" si="523"/>
        <v>122080</v>
      </c>
      <c r="M656" s="3">
        <f t="shared" si="523"/>
        <v>141600</v>
      </c>
      <c r="N656" s="3">
        <f t="shared" si="523"/>
        <v>145280</v>
      </c>
      <c r="O656" s="3">
        <f t="shared" si="523"/>
        <v>148960</v>
      </c>
      <c r="P656" s="3">
        <f t="shared" si="523"/>
        <v>152640</v>
      </c>
      <c r="Q656" s="3">
        <f t="shared" si="523"/>
        <v>156320</v>
      </c>
      <c r="R656" s="3">
        <f t="shared" si="523"/>
        <v>160000</v>
      </c>
      <c r="S656" s="3">
        <f t="shared" si="523"/>
        <v>163680</v>
      </c>
      <c r="T656" s="3">
        <f t="shared" si="523"/>
        <v>167360</v>
      </c>
      <c r="U656" s="3">
        <f t="shared" si="523"/>
        <v>171040</v>
      </c>
      <c r="V656" s="3">
        <f t="shared" si="523"/>
        <v>174720</v>
      </c>
      <c r="W656" s="3">
        <f t="shared" si="523"/>
        <v>178400</v>
      </c>
      <c r="X656" s="3">
        <f t="shared" si="523"/>
        <v>182080</v>
      </c>
    </row>
    <row r="657" spans="1:24" s="9" customFormat="1" x14ac:dyDescent="0.15">
      <c r="A657" s="24" t="str">
        <f t="shared" si="520"/>
        <v>CMR(Industrial Exhibition)</v>
      </c>
      <c r="B657" s="1">
        <v>0.104166666666669</v>
      </c>
      <c r="C657" s="10" t="str">
        <f t="shared" si="505"/>
        <v>CMR(Industrial Exhibition)0.104166666666669</v>
      </c>
      <c r="D657" s="4">
        <f t="shared" si="521"/>
        <v>3680</v>
      </c>
      <c r="E657" s="3">
        <f t="shared" si="522"/>
        <v>73870</v>
      </c>
      <c r="F657" s="3">
        <f t="shared" si="522"/>
        <v>77550</v>
      </c>
      <c r="G657" s="3">
        <f t="shared" si="522"/>
        <v>81230</v>
      </c>
      <c r="H657" s="3" t="s">
        <v>9</v>
      </c>
      <c r="I657" s="3" t="s">
        <v>9</v>
      </c>
      <c r="J657" s="3">
        <f t="shared" si="523"/>
        <v>111040</v>
      </c>
      <c r="K657" s="3">
        <f t="shared" si="523"/>
        <v>114720</v>
      </c>
      <c r="L657" s="3">
        <f t="shared" si="523"/>
        <v>118400</v>
      </c>
      <c r="M657" s="3">
        <f t="shared" si="523"/>
        <v>137920</v>
      </c>
      <c r="N657" s="3">
        <f t="shared" si="523"/>
        <v>141600</v>
      </c>
      <c r="O657" s="3">
        <f t="shared" si="523"/>
        <v>145280</v>
      </c>
      <c r="P657" s="3">
        <f t="shared" si="523"/>
        <v>148960</v>
      </c>
      <c r="Q657" s="3">
        <f t="shared" si="523"/>
        <v>152640</v>
      </c>
      <c r="R657" s="3">
        <f t="shared" si="523"/>
        <v>156320</v>
      </c>
      <c r="S657" s="3">
        <f t="shared" si="523"/>
        <v>160000</v>
      </c>
      <c r="T657" s="3">
        <f t="shared" si="523"/>
        <v>163680</v>
      </c>
      <c r="U657" s="3">
        <f t="shared" si="523"/>
        <v>167360</v>
      </c>
      <c r="V657" s="3">
        <f t="shared" si="523"/>
        <v>171040</v>
      </c>
      <c r="W657" s="3">
        <f t="shared" si="523"/>
        <v>174720</v>
      </c>
      <c r="X657" s="3">
        <f t="shared" si="523"/>
        <v>178400</v>
      </c>
    </row>
    <row r="658" spans="1:24" s="9" customFormat="1" x14ac:dyDescent="0.15">
      <c r="A658" s="24" t="str">
        <f t="shared" si="520"/>
        <v>CMR(Industrial Exhibition)</v>
      </c>
      <c r="B658" s="1">
        <v>0.125000000000002</v>
      </c>
      <c r="C658" s="10" t="str">
        <f t="shared" si="505"/>
        <v>CMR(Industrial Exhibition)0.125000000000002</v>
      </c>
      <c r="D658" s="4">
        <f t="shared" si="521"/>
        <v>3680</v>
      </c>
      <c r="E658" s="3">
        <f t="shared" si="522"/>
        <v>70190</v>
      </c>
      <c r="F658" s="3">
        <f t="shared" si="522"/>
        <v>73870</v>
      </c>
      <c r="G658" s="3">
        <f t="shared" si="522"/>
        <v>77550</v>
      </c>
      <c r="H658" s="3" t="s">
        <v>9</v>
      </c>
      <c r="I658" s="3" t="s">
        <v>9</v>
      </c>
      <c r="J658" s="3">
        <f t="shared" si="523"/>
        <v>107360</v>
      </c>
      <c r="K658" s="3">
        <f t="shared" si="523"/>
        <v>111040</v>
      </c>
      <c r="L658" s="3">
        <f t="shared" si="523"/>
        <v>114720</v>
      </c>
      <c r="M658" s="3">
        <f t="shared" si="523"/>
        <v>134240</v>
      </c>
      <c r="N658" s="3">
        <f t="shared" si="523"/>
        <v>137920</v>
      </c>
      <c r="O658" s="3">
        <f t="shared" si="523"/>
        <v>141600</v>
      </c>
      <c r="P658" s="3">
        <f t="shared" si="523"/>
        <v>145280</v>
      </c>
      <c r="Q658" s="3">
        <f t="shared" si="523"/>
        <v>148960</v>
      </c>
      <c r="R658" s="3">
        <f t="shared" si="523"/>
        <v>152640</v>
      </c>
      <c r="S658" s="3">
        <f t="shared" si="523"/>
        <v>156320</v>
      </c>
      <c r="T658" s="3">
        <f t="shared" si="523"/>
        <v>160000</v>
      </c>
      <c r="U658" s="3">
        <f t="shared" si="523"/>
        <v>163680</v>
      </c>
      <c r="V658" s="3">
        <f t="shared" si="523"/>
        <v>167360</v>
      </c>
      <c r="W658" s="3">
        <f t="shared" si="523"/>
        <v>171040</v>
      </c>
      <c r="X658" s="3">
        <f t="shared" si="523"/>
        <v>174720</v>
      </c>
    </row>
    <row r="659" spans="1:24" s="9" customFormat="1" x14ac:dyDescent="0.15">
      <c r="A659" s="24" t="str">
        <f t="shared" si="520"/>
        <v>CMR(Industrial Exhibition)</v>
      </c>
      <c r="B659" s="1">
        <v>0.14583333333333501</v>
      </c>
      <c r="C659" s="10" t="str">
        <f t="shared" si="505"/>
        <v>CMR(Industrial Exhibition)0.145833333333335</v>
      </c>
      <c r="D659" s="4">
        <f t="shared" si="521"/>
        <v>3680</v>
      </c>
      <c r="E659" s="3">
        <f t="shared" si="522"/>
        <v>66510</v>
      </c>
      <c r="F659" s="3">
        <f t="shared" si="522"/>
        <v>70190</v>
      </c>
      <c r="G659" s="3">
        <f t="shared" si="522"/>
        <v>73870</v>
      </c>
      <c r="H659" s="3" t="s">
        <v>9</v>
      </c>
      <c r="I659" s="3" t="s">
        <v>9</v>
      </c>
      <c r="J659" s="3">
        <f t="shared" si="523"/>
        <v>103680</v>
      </c>
      <c r="K659" s="3">
        <f t="shared" si="523"/>
        <v>107360</v>
      </c>
      <c r="L659" s="3">
        <f t="shared" si="523"/>
        <v>111040</v>
      </c>
      <c r="M659" s="3">
        <f t="shared" si="523"/>
        <v>130560</v>
      </c>
      <c r="N659" s="3">
        <f t="shared" si="523"/>
        <v>134240</v>
      </c>
      <c r="O659" s="3">
        <f t="shared" si="523"/>
        <v>137920</v>
      </c>
      <c r="P659" s="3">
        <f t="shared" si="523"/>
        <v>141600</v>
      </c>
      <c r="Q659" s="3">
        <f t="shared" si="523"/>
        <v>145280</v>
      </c>
      <c r="R659" s="3">
        <f t="shared" si="523"/>
        <v>148960</v>
      </c>
      <c r="S659" s="3">
        <f t="shared" si="523"/>
        <v>152640</v>
      </c>
      <c r="T659" s="3">
        <f t="shared" si="523"/>
        <v>156320</v>
      </c>
      <c r="U659" s="3">
        <f t="shared" si="523"/>
        <v>160000</v>
      </c>
      <c r="V659" s="3">
        <f t="shared" si="523"/>
        <v>163680</v>
      </c>
      <c r="W659" s="3">
        <f t="shared" si="523"/>
        <v>167360</v>
      </c>
      <c r="X659" s="3">
        <f t="shared" si="523"/>
        <v>171040</v>
      </c>
    </row>
    <row r="660" spans="1:24" s="9" customFormat="1" x14ac:dyDescent="0.15">
      <c r="A660" s="24" t="str">
        <f t="shared" si="520"/>
        <v>CMR(Industrial Exhibition)</v>
      </c>
      <c r="B660" s="1">
        <v>0.16666666666666799</v>
      </c>
      <c r="C660" s="10" t="str">
        <f t="shared" si="505"/>
        <v>CMR(Industrial Exhibition)0.166666666666668</v>
      </c>
      <c r="D660" s="4">
        <f t="shared" si="521"/>
        <v>3680</v>
      </c>
      <c r="E660" s="3">
        <f t="shared" si="522"/>
        <v>62830</v>
      </c>
      <c r="F660" s="3">
        <f t="shared" si="522"/>
        <v>66510</v>
      </c>
      <c r="G660" s="3">
        <f t="shared" si="522"/>
        <v>70190</v>
      </c>
      <c r="H660" s="3" t="s">
        <v>9</v>
      </c>
      <c r="I660" s="3" t="s">
        <v>9</v>
      </c>
      <c r="J660" s="3">
        <f t="shared" si="523"/>
        <v>100000</v>
      </c>
      <c r="K660" s="3">
        <f t="shared" si="523"/>
        <v>103680</v>
      </c>
      <c r="L660" s="3">
        <f t="shared" si="523"/>
        <v>107360</v>
      </c>
      <c r="M660" s="3">
        <f t="shared" si="523"/>
        <v>126880</v>
      </c>
      <c r="N660" s="3">
        <f t="shared" si="523"/>
        <v>130560</v>
      </c>
      <c r="O660" s="3">
        <f t="shared" si="523"/>
        <v>134240</v>
      </c>
      <c r="P660" s="3">
        <f t="shared" si="523"/>
        <v>137920</v>
      </c>
      <c r="Q660" s="3">
        <f t="shared" si="523"/>
        <v>141600</v>
      </c>
      <c r="R660" s="3">
        <f t="shared" si="523"/>
        <v>145280</v>
      </c>
      <c r="S660" s="3">
        <f t="shared" si="523"/>
        <v>148960</v>
      </c>
      <c r="T660" s="3">
        <f t="shared" si="523"/>
        <v>152640</v>
      </c>
      <c r="U660" s="3">
        <f t="shared" si="523"/>
        <v>156320</v>
      </c>
      <c r="V660" s="3">
        <f t="shared" si="523"/>
        <v>160000</v>
      </c>
      <c r="W660" s="3">
        <f t="shared" si="523"/>
        <v>163680</v>
      </c>
      <c r="X660" s="3">
        <f t="shared" si="523"/>
        <v>167360</v>
      </c>
    </row>
    <row r="661" spans="1:24" s="9" customFormat="1" x14ac:dyDescent="0.15">
      <c r="A661" s="24" t="str">
        <f t="shared" si="520"/>
        <v>CMR(Industrial Exhibition)</v>
      </c>
      <c r="B661" s="1">
        <v>0.187500000000001</v>
      </c>
      <c r="C661" s="10" t="str">
        <f t="shared" si="505"/>
        <v>CMR(Industrial Exhibition)0.187500000000001</v>
      </c>
      <c r="D661" s="4">
        <f t="shared" si="521"/>
        <v>3680</v>
      </c>
      <c r="E661" s="3">
        <f t="shared" si="522"/>
        <v>59150</v>
      </c>
      <c r="F661" s="3">
        <f t="shared" si="522"/>
        <v>62830</v>
      </c>
      <c r="G661" s="3">
        <f t="shared" si="522"/>
        <v>66510</v>
      </c>
      <c r="H661" s="3" t="s">
        <v>9</v>
      </c>
      <c r="I661" s="3" t="s">
        <v>9</v>
      </c>
      <c r="J661" s="3">
        <f t="shared" si="523"/>
        <v>96320</v>
      </c>
      <c r="K661" s="3">
        <f t="shared" si="523"/>
        <v>100000</v>
      </c>
      <c r="L661" s="3">
        <f t="shared" si="523"/>
        <v>103680</v>
      </c>
      <c r="M661" s="3">
        <f t="shared" si="523"/>
        <v>123200</v>
      </c>
      <c r="N661" s="3">
        <f t="shared" si="523"/>
        <v>126880</v>
      </c>
      <c r="O661" s="3">
        <f t="shared" si="523"/>
        <v>130560</v>
      </c>
      <c r="P661" s="3">
        <f t="shared" si="523"/>
        <v>134240</v>
      </c>
      <c r="Q661" s="3">
        <f t="shared" si="523"/>
        <v>137920</v>
      </c>
      <c r="R661" s="3">
        <f t="shared" si="523"/>
        <v>141600</v>
      </c>
      <c r="S661" s="3">
        <f t="shared" si="523"/>
        <v>145280</v>
      </c>
      <c r="T661" s="3">
        <f t="shared" si="523"/>
        <v>148960</v>
      </c>
      <c r="U661" s="3">
        <f t="shared" si="523"/>
        <v>152640</v>
      </c>
      <c r="V661" s="3">
        <f t="shared" si="523"/>
        <v>156320</v>
      </c>
      <c r="W661" s="3">
        <f t="shared" si="523"/>
        <v>160000</v>
      </c>
      <c r="X661" s="3">
        <f t="shared" si="523"/>
        <v>163680</v>
      </c>
    </row>
    <row r="662" spans="1:24" s="9" customFormat="1" x14ac:dyDescent="0.15">
      <c r="A662" s="24" t="str">
        <f t="shared" si="520"/>
        <v>CMR(Industrial Exhibition)</v>
      </c>
      <c r="B662" s="1">
        <v>0.20833333333333401</v>
      </c>
      <c r="C662" s="10" t="str">
        <f t="shared" si="505"/>
        <v>CMR(Industrial Exhibition)0.208333333333334</v>
      </c>
      <c r="D662" s="4">
        <f t="shared" si="521"/>
        <v>3680</v>
      </c>
      <c r="E662" s="3">
        <f t="shared" si="522"/>
        <v>55470</v>
      </c>
      <c r="F662" s="3">
        <f t="shared" si="522"/>
        <v>59150</v>
      </c>
      <c r="G662" s="3">
        <f t="shared" si="522"/>
        <v>62830</v>
      </c>
      <c r="H662" s="3" t="s">
        <v>9</v>
      </c>
      <c r="I662" s="3" t="s">
        <v>9</v>
      </c>
      <c r="J662" s="3">
        <f t="shared" si="523"/>
        <v>92640</v>
      </c>
      <c r="K662" s="3">
        <f t="shared" si="523"/>
        <v>96320</v>
      </c>
      <c r="L662" s="3">
        <f t="shared" si="523"/>
        <v>100000</v>
      </c>
      <c r="M662" s="3">
        <f t="shared" si="523"/>
        <v>119520</v>
      </c>
      <c r="N662" s="3">
        <f>N663+$D662</f>
        <v>123200</v>
      </c>
      <c r="O662" s="3">
        <f t="shared" si="523"/>
        <v>126880</v>
      </c>
      <c r="P662" s="3">
        <f t="shared" si="523"/>
        <v>130560</v>
      </c>
      <c r="Q662" s="3">
        <f t="shared" si="523"/>
        <v>134240</v>
      </c>
      <c r="R662" s="3">
        <f t="shared" si="523"/>
        <v>137920</v>
      </c>
      <c r="S662" s="3">
        <f t="shared" si="523"/>
        <v>141600</v>
      </c>
      <c r="T662" s="3">
        <f t="shared" si="523"/>
        <v>145280</v>
      </c>
      <c r="U662" s="3">
        <f t="shared" si="523"/>
        <v>148960</v>
      </c>
      <c r="V662" s="3">
        <f t="shared" si="523"/>
        <v>152640</v>
      </c>
      <c r="W662" s="3">
        <f t="shared" si="523"/>
        <v>156320</v>
      </c>
      <c r="X662" s="3">
        <f t="shared" si="523"/>
        <v>160000</v>
      </c>
    </row>
    <row r="663" spans="1:24" s="9" customFormat="1" x14ac:dyDescent="0.15">
      <c r="A663" s="24" t="str">
        <f>A664</f>
        <v>CMR(Industrial Exhibition)</v>
      </c>
      <c r="B663" s="1">
        <v>0.22916666666666699</v>
      </c>
      <c r="C663" s="10" t="str">
        <f t="shared" si="505"/>
        <v>CMR(Industrial Exhibition)0.229166666666667</v>
      </c>
      <c r="D663" s="4">
        <f t="shared" si="521"/>
        <v>3680</v>
      </c>
      <c r="E663" s="3">
        <f t="shared" si="522"/>
        <v>51790</v>
      </c>
      <c r="F663" s="3">
        <f t="shared" si="522"/>
        <v>55470</v>
      </c>
      <c r="G663" s="3">
        <f t="shared" si="522"/>
        <v>59150</v>
      </c>
      <c r="H663" s="3" t="s">
        <v>9</v>
      </c>
      <c r="I663" s="3" t="s">
        <v>9</v>
      </c>
      <c r="J663" s="3">
        <f t="shared" si="523"/>
        <v>88960</v>
      </c>
      <c r="K663" s="3">
        <f t="shared" si="523"/>
        <v>92640</v>
      </c>
      <c r="L663" s="3">
        <f t="shared" si="523"/>
        <v>96320</v>
      </c>
      <c r="M663" s="3">
        <f t="shared" si="523"/>
        <v>115840</v>
      </c>
      <c r="N663" s="3">
        <f t="shared" si="523"/>
        <v>119520</v>
      </c>
      <c r="O663" s="3">
        <f t="shared" si="523"/>
        <v>123200</v>
      </c>
      <c r="P663" s="3">
        <f t="shared" si="523"/>
        <v>126880</v>
      </c>
      <c r="Q663" s="3">
        <f t="shared" si="523"/>
        <v>130560</v>
      </c>
      <c r="R663" s="3">
        <f t="shared" si="523"/>
        <v>134240</v>
      </c>
      <c r="S663" s="3">
        <f t="shared" si="523"/>
        <v>137920</v>
      </c>
      <c r="T663" s="3">
        <f t="shared" si="523"/>
        <v>141600</v>
      </c>
      <c r="U663" s="3">
        <f t="shared" si="523"/>
        <v>145280</v>
      </c>
      <c r="V663" s="3">
        <f t="shared" si="523"/>
        <v>148960</v>
      </c>
      <c r="W663" s="3">
        <f t="shared" si="523"/>
        <v>152640</v>
      </c>
      <c r="X663" s="3">
        <f t="shared" si="523"/>
        <v>156320</v>
      </c>
    </row>
    <row r="664" spans="1:24" s="9" customFormat="1" x14ac:dyDescent="0.15">
      <c r="A664" s="23" t="s">
        <v>301</v>
      </c>
      <c r="B664" s="1">
        <v>0.25</v>
      </c>
      <c r="C664" s="10" t="str">
        <f t="shared" si="505"/>
        <v>CMR(Industrial Exhibition)0.25</v>
      </c>
      <c r="D664" s="4">
        <f>D666</f>
        <v>3680</v>
      </c>
      <c r="E664" s="3">
        <f t="shared" si="522"/>
        <v>48110</v>
      </c>
      <c r="F664" s="3">
        <f t="shared" si="522"/>
        <v>51790</v>
      </c>
      <c r="G664" s="3">
        <f t="shared" si="522"/>
        <v>55470</v>
      </c>
      <c r="H664" s="3" t="s">
        <v>9</v>
      </c>
      <c r="I664" s="3" t="s">
        <v>9</v>
      </c>
      <c r="J664" s="3">
        <f t="shared" si="523"/>
        <v>85280</v>
      </c>
      <c r="K664" s="3">
        <f t="shared" si="523"/>
        <v>88960</v>
      </c>
      <c r="L664" s="3">
        <f t="shared" si="523"/>
        <v>92640</v>
      </c>
      <c r="M664" s="3">
        <f t="shared" si="523"/>
        <v>112160</v>
      </c>
      <c r="N664" s="3">
        <f>N665+$D664</f>
        <v>115840</v>
      </c>
      <c r="O664" s="3">
        <f t="shared" si="523"/>
        <v>119520</v>
      </c>
      <c r="P664" s="3">
        <f t="shared" si="523"/>
        <v>123200</v>
      </c>
      <c r="Q664" s="3">
        <f t="shared" si="523"/>
        <v>126880</v>
      </c>
      <c r="R664" s="3">
        <f t="shared" si="523"/>
        <v>130560</v>
      </c>
      <c r="S664" s="3">
        <f t="shared" si="523"/>
        <v>134240</v>
      </c>
      <c r="T664" s="3">
        <f t="shared" si="523"/>
        <v>137920</v>
      </c>
      <c r="U664" s="3">
        <f t="shared" si="523"/>
        <v>141600</v>
      </c>
      <c r="V664" s="3">
        <f t="shared" si="523"/>
        <v>145280</v>
      </c>
      <c r="W664" s="3">
        <f t="shared" si="523"/>
        <v>148960</v>
      </c>
      <c r="X664" s="3">
        <f t="shared" si="523"/>
        <v>152640</v>
      </c>
    </row>
    <row r="665" spans="1:24" s="9" customFormat="1" x14ac:dyDescent="0.15">
      <c r="A665" s="24" t="str">
        <f t="shared" ref="A665:A676" si="524">A664</f>
        <v>CMR(Industrial Exhibition)</v>
      </c>
      <c r="B665" s="1">
        <v>0.27083333333333298</v>
      </c>
      <c r="C665" s="10" t="str">
        <f t="shared" si="505"/>
        <v>CMR(Industrial Exhibition)0.270833333333333</v>
      </c>
      <c r="D665" s="4">
        <f>D666</f>
        <v>3680</v>
      </c>
      <c r="E665" s="3">
        <f t="shared" si="522"/>
        <v>44430</v>
      </c>
      <c r="F665" s="3">
        <f t="shared" si="522"/>
        <v>48110</v>
      </c>
      <c r="G665" s="3">
        <f t="shared" si="522"/>
        <v>51790</v>
      </c>
      <c r="H665" s="3" t="s">
        <v>9</v>
      </c>
      <c r="I665" s="3" t="s">
        <v>9</v>
      </c>
      <c r="J665" s="3">
        <f t="shared" si="523"/>
        <v>81600</v>
      </c>
      <c r="K665" s="3">
        <f t="shared" si="523"/>
        <v>85280</v>
      </c>
      <c r="L665" s="3">
        <f t="shared" si="523"/>
        <v>88960</v>
      </c>
      <c r="M665" s="3">
        <f t="shared" si="523"/>
        <v>108480</v>
      </c>
      <c r="N665" s="3">
        <f t="shared" si="523"/>
        <v>112160</v>
      </c>
      <c r="O665" s="3">
        <f t="shared" si="523"/>
        <v>115840</v>
      </c>
      <c r="P665" s="3">
        <f t="shared" si="523"/>
        <v>119520</v>
      </c>
      <c r="Q665" s="3">
        <f t="shared" si="523"/>
        <v>123200</v>
      </c>
      <c r="R665" s="3">
        <f t="shared" si="523"/>
        <v>126880</v>
      </c>
      <c r="S665" s="3">
        <f t="shared" si="523"/>
        <v>130560</v>
      </c>
      <c r="T665" s="3">
        <f t="shared" si="523"/>
        <v>134240</v>
      </c>
      <c r="U665" s="3">
        <f t="shared" si="523"/>
        <v>137920</v>
      </c>
      <c r="V665" s="3">
        <f t="shared" si="523"/>
        <v>141600</v>
      </c>
      <c r="W665" s="3">
        <f t="shared" si="523"/>
        <v>145280</v>
      </c>
      <c r="X665" s="3">
        <f t="shared" si="523"/>
        <v>148960</v>
      </c>
    </row>
    <row r="666" spans="1:24" x14ac:dyDescent="0.15">
      <c r="A666" s="24" t="str">
        <f t="shared" si="524"/>
        <v>CMR(Industrial Exhibition)</v>
      </c>
      <c r="B666" s="1">
        <v>0.29166666666666669</v>
      </c>
      <c r="C666" s="10" t="str">
        <f t="shared" si="505"/>
        <v>CMR(Industrial Exhibition)0.291666666666667</v>
      </c>
      <c r="D666" s="2">
        <v>3680</v>
      </c>
      <c r="E666" s="3">
        <f t="shared" si="522"/>
        <v>40750</v>
      </c>
      <c r="F666" s="3">
        <f t="shared" si="522"/>
        <v>44430</v>
      </c>
      <c r="G666" s="3">
        <f t="shared" si="522"/>
        <v>48110</v>
      </c>
      <c r="H666" s="3" t="s">
        <v>9</v>
      </c>
      <c r="I666" s="3" t="s">
        <v>9</v>
      </c>
      <c r="J666" s="3">
        <f t="shared" si="522"/>
        <v>77920</v>
      </c>
      <c r="K666" s="3">
        <f t="shared" si="522"/>
        <v>81600</v>
      </c>
      <c r="L666" s="3">
        <f t="shared" si="522"/>
        <v>85280</v>
      </c>
      <c r="M666" s="3">
        <f t="shared" si="522"/>
        <v>104800</v>
      </c>
      <c r="N666" s="3">
        <f>N667+$D666</f>
        <v>108480</v>
      </c>
      <c r="O666" s="3">
        <f t="shared" si="523"/>
        <v>112160</v>
      </c>
      <c r="P666" s="3">
        <f t="shared" si="523"/>
        <v>115840</v>
      </c>
      <c r="Q666" s="3">
        <f t="shared" si="523"/>
        <v>119520</v>
      </c>
      <c r="R666" s="3">
        <f t="shared" si="523"/>
        <v>123200</v>
      </c>
      <c r="S666" s="3">
        <f t="shared" si="523"/>
        <v>126880</v>
      </c>
      <c r="T666" s="3">
        <f t="shared" si="523"/>
        <v>130560</v>
      </c>
      <c r="U666" s="3">
        <f t="shared" si="523"/>
        <v>134240</v>
      </c>
      <c r="V666" s="3">
        <f t="shared" si="523"/>
        <v>137920</v>
      </c>
      <c r="W666" s="3">
        <f t="shared" si="523"/>
        <v>141600</v>
      </c>
      <c r="X666" s="3">
        <f t="shared" si="523"/>
        <v>145280</v>
      </c>
    </row>
    <row r="667" spans="1:24" x14ac:dyDescent="0.15">
      <c r="A667" s="24" t="str">
        <f t="shared" si="524"/>
        <v>CMR(Industrial Exhibition)</v>
      </c>
      <c r="B667" s="1">
        <v>0.3125</v>
      </c>
      <c r="C667" s="10" t="str">
        <f t="shared" si="505"/>
        <v>CMR(Industrial Exhibition)0.3125</v>
      </c>
      <c r="D667" s="4">
        <f>D666</f>
        <v>3680</v>
      </c>
      <c r="E667" s="3">
        <f t="shared" si="522"/>
        <v>37070</v>
      </c>
      <c r="F667" s="3">
        <f t="shared" si="522"/>
        <v>40750</v>
      </c>
      <c r="G667" s="3">
        <f t="shared" si="522"/>
        <v>44430</v>
      </c>
      <c r="H667" s="3" t="s">
        <v>9</v>
      </c>
      <c r="I667" s="3" t="s">
        <v>9</v>
      </c>
      <c r="J667" s="3">
        <f t="shared" si="522"/>
        <v>74240</v>
      </c>
      <c r="K667" s="3">
        <f t="shared" si="522"/>
        <v>77920</v>
      </c>
      <c r="L667" s="3">
        <f t="shared" si="522"/>
        <v>81600</v>
      </c>
      <c r="M667" s="3">
        <f t="shared" si="522"/>
        <v>101120</v>
      </c>
      <c r="N667" s="3">
        <f>N668+$D667</f>
        <v>104800</v>
      </c>
      <c r="O667" s="3">
        <f t="shared" si="523"/>
        <v>108480</v>
      </c>
      <c r="P667" s="3">
        <f t="shared" si="523"/>
        <v>112160</v>
      </c>
      <c r="Q667" s="3">
        <f t="shared" si="523"/>
        <v>115840</v>
      </c>
      <c r="R667" s="3">
        <f t="shared" si="523"/>
        <v>119520</v>
      </c>
      <c r="S667" s="3">
        <f t="shared" si="523"/>
        <v>123200</v>
      </c>
      <c r="T667" s="3">
        <f t="shared" si="523"/>
        <v>126880</v>
      </c>
      <c r="U667" s="3">
        <f t="shared" si="523"/>
        <v>130560</v>
      </c>
      <c r="V667" s="3">
        <f t="shared" si="523"/>
        <v>134240</v>
      </c>
      <c r="W667" s="3">
        <f t="shared" si="523"/>
        <v>137920</v>
      </c>
      <c r="X667" s="3">
        <f t="shared" si="523"/>
        <v>141600</v>
      </c>
    </row>
    <row r="668" spans="1:24" x14ac:dyDescent="0.15">
      <c r="A668" s="24" t="str">
        <f t="shared" si="524"/>
        <v>CMR(Industrial Exhibition)</v>
      </c>
      <c r="B668" s="1">
        <v>0.33333333333333298</v>
      </c>
      <c r="C668" s="10" t="str">
        <f t="shared" si="505"/>
        <v>CMR(Industrial Exhibition)0.333333333333333</v>
      </c>
      <c r="D668" s="2">
        <v>2750</v>
      </c>
      <c r="E668" s="3">
        <f t="shared" ref="E668:T669" si="525">E669+$D668</f>
        <v>33390</v>
      </c>
      <c r="F668" s="3">
        <f t="shared" si="525"/>
        <v>37070</v>
      </c>
      <c r="G668" s="3">
        <f t="shared" si="525"/>
        <v>40750</v>
      </c>
      <c r="H668" s="3" t="s">
        <v>9</v>
      </c>
      <c r="I668" s="3" t="s">
        <v>9</v>
      </c>
      <c r="J668" s="3">
        <f t="shared" si="525"/>
        <v>70560</v>
      </c>
      <c r="K668" s="3">
        <f t="shared" si="525"/>
        <v>74240</v>
      </c>
      <c r="L668" s="3">
        <f t="shared" si="525"/>
        <v>77920</v>
      </c>
      <c r="M668" s="3">
        <f t="shared" si="525"/>
        <v>97440</v>
      </c>
      <c r="N668" s="3">
        <f>N669+$D668</f>
        <v>101120</v>
      </c>
      <c r="O668" s="3">
        <f t="shared" ref="O668:X669" si="526">O669+$D668</f>
        <v>104800</v>
      </c>
      <c r="P668" s="3">
        <f t="shared" si="526"/>
        <v>108480</v>
      </c>
      <c r="Q668" s="3">
        <f t="shared" si="526"/>
        <v>112160</v>
      </c>
      <c r="R668" s="3">
        <f t="shared" si="526"/>
        <v>115840</v>
      </c>
      <c r="S668" s="3">
        <f t="shared" si="526"/>
        <v>119520</v>
      </c>
      <c r="T668" s="3">
        <f t="shared" si="526"/>
        <v>123200</v>
      </c>
      <c r="U668" s="3">
        <f t="shared" si="526"/>
        <v>126880</v>
      </c>
      <c r="V668" s="3">
        <f t="shared" si="526"/>
        <v>130560</v>
      </c>
      <c r="W668" s="3">
        <f t="shared" si="526"/>
        <v>134240</v>
      </c>
      <c r="X668" s="3">
        <f t="shared" si="526"/>
        <v>137920</v>
      </c>
    </row>
    <row r="669" spans="1:24" x14ac:dyDescent="0.15">
      <c r="A669" s="24" t="str">
        <f t="shared" si="524"/>
        <v>CMR(Industrial Exhibition)</v>
      </c>
      <c r="B669" s="1">
        <v>0.35416666666666702</v>
      </c>
      <c r="C669" s="10" t="str">
        <f t="shared" si="505"/>
        <v>CMR(Industrial Exhibition)0.354166666666667</v>
      </c>
      <c r="D669" s="4">
        <f>D668</f>
        <v>2750</v>
      </c>
      <c r="E669" s="3">
        <f t="shared" si="525"/>
        <v>30640</v>
      </c>
      <c r="F669" s="3">
        <f t="shared" si="525"/>
        <v>34320</v>
      </c>
      <c r="G669" s="3">
        <f t="shared" si="525"/>
        <v>38000</v>
      </c>
      <c r="H669" s="3" t="s">
        <v>9</v>
      </c>
      <c r="I669" s="3" t="s">
        <v>9</v>
      </c>
      <c r="J669" s="3">
        <f t="shared" si="525"/>
        <v>67810</v>
      </c>
      <c r="K669" s="3">
        <f t="shared" si="525"/>
        <v>71490</v>
      </c>
      <c r="L669" s="3">
        <f t="shared" si="525"/>
        <v>75170</v>
      </c>
      <c r="M669" s="3">
        <f t="shared" si="525"/>
        <v>94690</v>
      </c>
      <c r="N669" s="3">
        <f t="shared" si="525"/>
        <v>98370</v>
      </c>
      <c r="O669" s="3">
        <f t="shared" si="525"/>
        <v>102050</v>
      </c>
      <c r="P669" s="3">
        <f t="shared" si="525"/>
        <v>105730</v>
      </c>
      <c r="Q669" s="3">
        <f t="shared" si="525"/>
        <v>109410</v>
      </c>
      <c r="R669" s="3">
        <f t="shared" si="525"/>
        <v>113090</v>
      </c>
      <c r="S669" s="3">
        <f t="shared" si="525"/>
        <v>116770</v>
      </c>
      <c r="T669" s="3">
        <f t="shared" si="525"/>
        <v>120450</v>
      </c>
      <c r="U669" s="3">
        <f t="shared" si="526"/>
        <v>124130</v>
      </c>
      <c r="V669" s="3">
        <f t="shared" si="526"/>
        <v>127810</v>
      </c>
      <c r="W669" s="3">
        <f t="shared" si="526"/>
        <v>131490</v>
      </c>
      <c r="X669" s="3">
        <f t="shared" si="526"/>
        <v>135170</v>
      </c>
    </row>
    <row r="670" spans="1:24" x14ac:dyDescent="0.15">
      <c r="A670" s="24" t="str">
        <f t="shared" si="524"/>
        <v>CMR(Industrial Exhibition)</v>
      </c>
      <c r="B670" s="1">
        <v>0.375</v>
      </c>
      <c r="C670" s="10" t="str">
        <f t="shared" si="505"/>
        <v>CMR(Industrial Exhibition)0.375</v>
      </c>
      <c r="D670" s="2">
        <v>0</v>
      </c>
      <c r="E670" s="2">
        <v>27890</v>
      </c>
      <c r="F670" s="3">
        <f>E670+$D671</f>
        <v>31570</v>
      </c>
      <c r="G670" s="3">
        <f>F670+$D671</f>
        <v>35250</v>
      </c>
      <c r="H670" s="3" t="s">
        <v>9</v>
      </c>
      <c r="I670" s="3" t="s">
        <v>9</v>
      </c>
      <c r="J670" s="2">
        <v>65060</v>
      </c>
      <c r="K670" s="3">
        <f>J670+$D671</f>
        <v>68740</v>
      </c>
      <c r="L670" s="3">
        <f>K670+$D671</f>
        <v>72420</v>
      </c>
      <c r="M670" s="2">
        <v>91940</v>
      </c>
      <c r="N670" s="25">
        <f>M670+$D674</f>
        <v>95620</v>
      </c>
      <c r="O670" s="25">
        <f>N670+$D674</f>
        <v>99300</v>
      </c>
      <c r="P670" s="25">
        <f>O670+$D674</f>
        <v>102980</v>
      </c>
      <c r="Q670" s="25">
        <f t="shared" ref="Q670:V670" si="527">P670+$D674</f>
        <v>106660</v>
      </c>
      <c r="R670" s="25">
        <f t="shared" si="527"/>
        <v>110340</v>
      </c>
      <c r="S670" s="25">
        <f t="shared" si="527"/>
        <v>114020</v>
      </c>
      <c r="T670" s="25">
        <f t="shared" si="527"/>
        <v>117700</v>
      </c>
      <c r="U670" s="25">
        <f t="shared" si="527"/>
        <v>121380</v>
      </c>
      <c r="V670" s="25">
        <f t="shared" si="527"/>
        <v>125060</v>
      </c>
      <c r="W670" s="25">
        <f>V670+$D674</f>
        <v>128740</v>
      </c>
      <c r="X670" s="25">
        <f t="shared" ref="X670" si="528">W670+$D674</f>
        <v>132420</v>
      </c>
    </row>
    <row r="671" spans="1:24" x14ac:dyDescent="0.15">
      <c r="A671" s="24" t="str">
        <f t="shared" si="524"/>
        <v>CMR(Industrial Exhibition)</v>
      </c>
      <c r="B671" s="1">
        <v>0.5</v>
      </c>
      <c r="C671" s="10" t="str">
        <f t="shared" si="505"/>
        <v>CMR(Industrial Exhibition)0.5</v>
      </c>
      <c r="D671" s="2">
        <v>3680</v>
      </c>
      <c r="E671" s="3" t="s">
        <v>9</v>
      </c>
      <c r="F671" s="3" t="s">
        <v>9</v>
      </c>
      <c r="G671" s="3" t="s">
        <v>9</v>
      </c>
      <c r="H671" s="3" t="s">
        <v>9</v>
      </c>
      <c r="I671" s="3" t="s">
        <v>9</v>
      </c>
      <c r="J671" s="3">
        <f t="shared" ref="J671:X672" si="529">J672+$D671</f>
        <v>44530</v>
      </c>
      <c r="K671" s="3">
        <f t="shared" si="529"/>
        <v>48210</v>
      </c>
      <c r="L671" s="3">
        <f t="shared" si="529"/>
        <v>51890</v>
      </c>
      <c r="M671" s="3">
        <f t="shared" si="529"/>
        <v>81610</v>
      </c>
      <c r="N671" s="3">
        <f t="shared" si="529"/>
        <v>85290</v>
      </c>
      <c r="O671" s="3">
        <f t="shared" si="529"/>
        <v>88970</v>
      </c>
      <c r="P671" s="3">
        <f t="shared" si="529"/>
        <v>92650</v>
      </c>
      <c r="Q671" s="3">
        <f t="shared" si="529"/>
        <v>96330</v>
      </c>
      <c r="R671" s="3">
        <f t="shared" si="529"/>
        <v>100010</v>
      </c>
      <c r="S671" s="3">
        <f t="shared" si="529"/>
        <v>103690</v>
      </c>
      <c r="T671" s="3">
        <f t="shared" si="529"/>
        <v>107370</v>
      </c>
      <c r="U671" s="3">
        <f t="shared" si="529"/>
        <v>111050</v>
      </c>
      <c r="V671" s="3">
        <f t="shared" si="529"/>
        <v>114730</v>
      </c>
      <c r="W671" s="3">
        <f t="shared" si="529"/>
        <v>118410</v>
      </c>
      <c r="X671" s="3">
        <f t="shared" si="529"/>
        <v>122090</v>
      </c>
    </row>
    <row r="672" spans="1:24" x14ac:dyDescent="0.15">
      <c r="A672" s="24" t="str">
        <f t="shared" si="524"/>
        <v>CMR(Industrial Exhibition)</v>
      </c>
      <c r="B672" s="1">
        <v>0.52083333333333304</v>
      </c>
      <c r="C672" s="10" t="str">
        <f t="shared" si="505"/>
        <v>CMR(Industrial Exhibition)0.520833333333333</v>
      </c>
      <c r="D672" s="4">
        <f>D671</f>
        <v>3680</v>
      </c>
      <c r="E672" s="3" t="s">
        <v>9</v>
      </c>
      <c r="F672" s="3" t="s">
        <v>9</v>
      </c>
      <c r="G672" s="3" t="s">
        <v>9</v>
      </c>
      <c r="H672" s="3" t="s">
        <v>9</v>
      </c>
      <c r="I672" s="3" t="s">
        <v>9</v>
      </c>
      <c r="J672" s="3">
        <f t="shared" si="529"/>
        <v>40850</v>
      </c>
      <c r="K672" s="3">
        <f t="shared" si="529"/>
        <v>44530</v>
      </c>
      <c r="L672" s="3">
        <f t="shared" si="529"/>
        <v>48210</v>
      </c>
      <c r="M672" s="3">
        <f t="shared" si="529"/>
        <v>77930</v>
      </c>
      <c r="N672" s="3">
        <f t="shared" si="529"/>
        <v>81610</v>
      </c>
      <c r="O672" s="3">
        <f t="shared" si="529"/>
        <v>85290</v>
      </c>
      <c r="P672" s="3">
        <f t="shared" si="529"/>
        <v>88970</v>
      </c>
      <c r="Q672" s="3">
        <f t="shared" si="529"/>
        <v>92650</v>
      </c>
      <c r="R672" s="3">
        <f t="shared" si="529"/>
        <v>96330</v>
      </c>
      <c r="S672" s="3">
        <f t="shared" si="529"/>
        <v>100010</v>
      </c>
      <c r="T672" s="3">
        <f t="shared" si="529"/>
        <v>103690</v>
      </c>
      <c r="U672" s="3">
        <f t="shared" si="529"/>
        <v>107370</v>
      </c>
      <c r="V672" s="3">
        <f t="shared" si="529"/>
        <v>111050</v>
      </c>
      <c r="W672" s="3">
        <f t="shared" si="529"/>
        <v>114730</v>
      </c>
      <c r="X672" s="3">
        <f t="shared" si="529"/>
        <v>118410</v>
      </c>
    </row>
    <row r="673" spans="1:24" x14ac:dyDescent="0.15">
      <c r="A673" s="24" t="str">
        <f t="shared" si="524"/>
        <v>CMR(Industrial Exhibition)</v>
      </c>
      <c r="B673" s="1">
        <v>0.54166666666666696</v>
      </c>
      <c r="C673" s="10" t="str">
        <f t="shared" si="505"/>
        <v>CMR(Industrial Exhibition)0.541666666666667</v>
      </c>
      <c r="D673" s="2">
        <v>0</v>
      </c>
      <c r="E673" s="3" t="s">
        <v>9</v>
      </c>
      <c r="F673" s="3" t="s">
        <v>9</v>
      </c>
      <c r="G673" s="3" t="s">
        <v>9</v>
      </c>
      <c r="H673" s="3" t="s">
        <v>9</v>
      </c>
      <c r="I673" s="3" t="s">
        <v>9</v>
      </c>
      <c r="J673" s="2">
        <v>37170</v>
      </c>
      <c r="K673" s="25">
        <f>J673+$D674</f>
        <v>40850</v>
      </c>
      <c r="L673" s="25">
        <f>K673+$D674</f>
        <v>44530</v>
      </c>
      <c r="M673" s="2">
        <v>74250</v>
      </c>
      <c r="N673" s="25">
        <f t="shared" ref="N673:X673" si="530">M673+$D674</f>
        <v>77930</v>
      </c>
      <c r="O673" s="25">
        <f t="shared" si="530"/>
        <v>81610</v>
      </c>
      <c r="P673" s="25">
        <f t="shared" si="530"/>
        <v>85290</v>
      </c>
      <c r="Q673" s="25">
        <f t="shared" si="530"/>
        <v>88970</v>
      </c>
      <c r="R673" s="25">
        <f t="shared" si="530"/>
        <v>92650</v>
      </c>
      <c r="S673" s="25">
        <f t="shared" si="530"/>
        <v>96330</v>
      </c>
      <c r="T673" s="25">
        <f t="shared" si="530"/>
        <v>100010</v>
      </c>
      <c r="U673" s="25">
        <f t="shared" si="530"/>
        <v>103690</v>
      </c>
      <c r="V673" s="25">
        <f t="shared" si="530"/>
        <v>107370</v>
      </c>
      <c r="W673" s="25">
        <f t="shared" si="530"/>
        <v>111050</v>
      </c>
      <c r="X673" s="25">
        <f t="shared" si="530"/>
        <v>114730</v>
      </c>
    </row>
    <row r="674" spans="1:24" x14ac:dyDescent="0.15">
      <c r="A674" s="24" t="str">
        <f t="shared" si="524"/>
        <v>CMR(Industrial Exhibition)</v>
      </c>
      <c r="B674" s="1">
        <v>0.70833333333333304</v>
      </c>
      <c r="C674" s="10" t="str">
        <f t="shared" si="505"/>
        <v>CMR(Industrial Exhibition)0.708333333333333</v>
      </c>
      <c r="D674" s="2">
        <v>3680</v>
      </c>
      <c r="E674" s="3" t="s">
        <v>9</v>
      </c>
      <c r="F674" s="3" t="s">
        <v>9</v>
      </c>
      <c r="G674" s="3" t="s">
        <v>9</v>
      </c>
      <c r="H674" s="3" t="s">
        <v>9</v>
      </c>
      <c r="I674" s="3" t="s">
        <v>9</v>
      </c>
      <c r="J674" s="3" t="s">
        <v>9</v>
      </c>
      <c r="K674" s="3" t="s">
        <v>9</v>
      </c>
      <c r="L674" s="3" t="s">
        <v>9</v>
      </c>
      <c r="M674" s="3">
        <f t="shared" ref="M674:X675" si="531">M675+$D674</f>
        <v>44440</v>
      </c>
      <c r="N674" s="3">
        <f>N675+$D674</f>
        <v>48120</v>
      </c>
      <c r="O674" s="3">
        <f t="shared" ref="O674:X674" si="532">O675+$D674</f>
        <v>51800</v>
      </c>
      <c r="P674" s="3">
        <f t="shared" si="532"/>
        <v>55480</v>
      </c>
      <c r="Q674" s="3">
        <f t="shared" si="532"/>
        <v>59160</v>
      </c>
      <c r="R674" s="3">
        <f t="shared" si="532"/>
        <v>62840</v>
      </c>
      <c r="S674" s="3">
        <f t="shared" si="532"/>
        <v>66520</v>
      </c>
      <c r="T674" s="3">
        <f t="shared" si="532"/>
        <v>70200</v>
      </c>
      <c r="U674" s="3">
        <f t="shared" si="532"/>
        <v>73880</v>
      </c>
      <c r="V674" s="3">
        <f t="shared" si="532"/>
        <v>77560</v>
      </c>
      <c r="W674" s="3">
        <f t="shared" si="532"/>
        <v>81240</v>
      </c>
      <c r="X674" s="3">
        <f t="shared" si="532"/>
        <v>84920</v>
      </c>
    </row>
    <row r="675" spans="1:24" x14ac:dyDescent="0.15">
      <c r="A675" s="24" t="str">
        <f t="shared" si="524"/>
        <v>CMR(Industrial Exhibition)</v>
      </c>
      <c r="B675" s="1">
        <v>0.72916666666666696</v>
      </c>
      <c r="C675" s="10" t="str">
        <f t="shared" si="505"/>
        <v>CMR(Industrial Exhibition)0.729166666666667</v>
      </c>
      <c r="D675" s="4">
        <f>D674</f>
        <v>3680</v>
      </c>
      <c r="E675" s="3" t="s">
        <v>9</v>
      </c>
      <c r="F675" s="3" t="s">
        <v>9</v>
      </c>
      <c r="G675" s="3" t="s">
        <v>9</v>
      </c>
      <c r="H675" s="3" t="s">
        <v>9</v>
      </c>
      <c r="I675" s="3" t="s">
        <v>9</v>
      </c>
      <c r="J675" s="3" t="s">
        <v>9</v>
      </c>
      <c r="K675" s="3" t="s">
        <v>9</v>
      </c>
      <c r="L675" s="3" t="s">
        <v>9</v>
      </c>
      <c r="M675" s="3">
        <f t="shared" si="531"/>
        <v>40760</v>
      </c>
      <c r="N675" s="3">
        <f t="shared" si="531"/>
        <v>44440</v>
      </c>
      <c r="O675" s="3">
        <f t="shared" si="531"/>
        <v>48120</v>
      </c>
      <c r="P675" s="3">
        <f t="shared" si="531"/>
        <v>51800</v>
      </c>
      <c r="Q675" s="3">
        <f t="shared" si="531"/>
        <v>55480</v>
      </c>
      <c r="R675" s="3">
        <f t="shared" si="531"/>
        <v>59160</v>
      </c>
      <c r="S675" s="3">
        <f t="shared" si="531"/>
        <v>62840</v>
      </c>
      <c r="T675" s="3">
        <f t="shared" si="531"/>
        <v>66520</v>
      </c>
      <c r="U675" s="3">
        <f t="shared" si="531"/>
        <v>70200</v>
      </c>
      <c r="V675" s="3">
        <f t="shared" si="531"/>
        <v>73880</v>
      </c>
      <c r="W675" s="3">
        <f t="shared" si="531"/>
        <v>77560</v>
      </c>
      <c r="X675" s="3">
        <f t="shared" si="531"/>
        <v>81240</v>
      </c>
    </row>
    <row r="676" spans="1:24" x14ac:dyDescent="0.15">
      <c r="A676" s="24" t="str">
        <f t="shared" si="524"/>
        <v>CMR(Industrial Exhibition)</v>
      </c>
      <c r="B676" s="1">
        <v>0.75</v>
      </c>
      <c r="C676" s="10" t="str">
        <f t="shared" si="505"/>
        <v>CMR(Industrial Exhibition)0.75</v>
      </c>
      <c r="D676" s="2">
        <v>0</v>
      </c>
      <c r="E676" s="3" t="s">
        <v>9</v>
      </c>
      <c r="F676" s="3" t="s">
        <v>9</v>
      </c>
      <c r="G676" s="3" t="s">
        <v>9</v>
      </c>
      <c r="H676" s="3" t="s">
        <v>9</v>
      </c>
      <c r="I676" s="3" t="s">
        <v>9</v>
      </c>
      <c r="J676" s="3" t="s">
        <v>9</v>
      </c>
      <c r="K676" s="3" t="s">
        <v>9</v>
      </c>
      <c r="L676" s="3" t="s">
        <v>9</v>
      </c>
      <c r="M676" s="2">
        <v>37080</v>
      </c>
      <c r="N676" s="3">
        <f>M676+$D674</f>
        <v>40760</v>
      </c>
      <c r="O676" s="3">
        <f t="shared" ref="O676:P676" si="533">N676+$D674</f>
        <v>44440</v>
      </c>
      <c r="P676" s="3">
        <f t="shared" si="533"/>
        <v>48120</v>
      </c>
      <c r="Q676" s="3">
        <f>P676+$D674</f>
        <v>51800</v>
      </c>
      <c r="R676" s="3">
        <f t="shared" ref="R676:T676" si="534">Q676+$D674</f>
        <v>55480</v>
      </c>
      <c r="S676" s="3">
        <f t="shared" si="534"/>
        <v>59160</v>
      </c>
      <c r="T676" s="3">
        <f t="shared" si="534"/>
        <v>62840</v>
      </c>
      <c r="U676" s="25">
        <f t="shared" ref="U676:X676" si="535">T676+$D675</f>
        <v>66520</v>
      </c>
      <c r="V676" s="25">
        <f t="shared" si="535"/>
        <v>70200</v>
      </c>
      <c r="W676" s="25">
        <f t="shared" si="535"/>
        <v>73880</v>
      </c>
      <c r="X676" s="25">
        <f t="shared" si="535"/>
        <v>77560</v>
      </c>
    </row>
    <row r="677" spans="1:24" s="9" customFormat="1" x14ac:dyDescent="0.15">
      <c r="A677" s="24" t="str">
        <f t="shared" ref="A677:A687" si="536">A678</f>
        <v>CMR1/6(Industrial Exhibition)</v>
      </c>
      <c r="B677" s="1">
        <v>3.9968028886505604E-15</v>
      </c>
      <c r="C677" s="10" t="str">
        <f t="shared" si="505"/>
        <v>CMR1/6(Industrial Exhibition)3.99680288865056E-15</v>
      </c>
      <c r="D677" s="4">
        <f t="shared" ref="D677:D688" si="537">D679</f>
        <v>620</v>
      </c>
      <c r="E677" s="3">
        <f t="shared" ref="E677:M692" si="538">E678+$D677</f>
        <v>15490</v>
      </c>
      <c r="F677" s="3">
        <f t="shared" si="538"/>
        <v>16110</v>
      </c>
      <c r="G677" s="3">
        <f t="shared" si="538"/>
        <v>16730</v>
      </c>
      <c r="H677" s="3" t="s">
        <v>9</v>
      </c>
      <c r="I677" s="3" t="s">
        <v>9</v>
      </c>
      <c r="J677" s="3">
        <f t="shared" ref="J677:X692" si="539">J678+$D677</f>
        <v>21690</v>
      </c>
      <c r="K677" s="3">
        <f t="shared" si="539"/>
        <v>22310</v>
      </c>
      <c r="L677" s="3">
        <f t="shared" si="539"/>
        <v>22930</v>
      </c>
      <c r="M677" s="3">
        <f t="shared" si="539"/>
        <v>26170</v>
      </c>
      <c r="N677" s="3">
        <f t="shared" si="539"/>
        <v>26790</v>
      </c>
      <c r="O677" s="3">
        <f t="shared" si="539"/>
        <v>27410</v>
      </c>
      <c r="P677" s="3">
        <f t="shared" si="539"/>
        <v>28030</v>
      </c>
      <c r="Q677" s="3">
        <f t="shared" si="539"/>
        <v>28650</v>
      </c>
      <c r="R677" s="3">
        <f t="shared" si="539"/>
        <v>29270</v>
      </c>
      <c r="S677" s="3">
        <f t="shared" si="539"/>
        <v>29890</v>
      </c>
      <c r="T677" s="3">
        <f t="shared" si="539"/>
        <v>30510</v>
      </c>
      <c r="U677" s="3">
        <f t="shared" si="539"/>
        <v>31130</v>
      </c>
      <c r="V677" s="3">
        <f t="shared" si="539"/>
        <v>31750</v>
      </c>
      <c r="W677" s="3">
        <f t="shared" si="539"/>
        <v>32370</v>
      </c>
      <c r="X677" s="3">
        <f t="shared" si="539"/>
        <v>32990</v>
      </c>
    </row>
    <row r="678" spans="1:24" s="9" customFormat="1" x14ac:dyDescent="0.15">
      <c r="A678" s="24" t="str">
        <f t="shared" si="536"/>
        <v>CMR1/6(Industrial Exhibition)</v>
      </c>
      <c r="B678" s="1">
        <v>2.0833333333336999E-2</v>
      </c>
      <c r="C678" s="10" t="str">
        <f t="shared" si="505"/>
        <v>CMR1/6(Industrial Exhibition)0.020833333333337</v>
      </c>
      <c r="D678" s="4">
        <f t="shared" si="537"/>
        <v>620</v>
      </c>
      <c r="E678" s="3">
        <f t="shared" si="538"/>
        <v>14870</v>
      </c>
      <c r="F678" s="3">
        <f t="shared" si="538"/>
        <v>15490</v>
      </c>
      <c r="G678" s="3">
        <f t="shared" si="538"/>
        <v>16110</v>
      </c>
      <c r="H678" s="3" t="s">
        <v>9</v>
      </c>
      <c r="I678" s="3" t="s">
        <v>9</v>
      </c>
      <c r="J678" s="3">
        <f t="shared" si="539"/>
        <v>21070</v>
      </c>
      <c r="K678" s="3">
        <f t="shared" si="539"/>
        <v>21690</v>
      </c>
      <c r="L678" s="3">
        <f t="shared" si="539"/>
        <v>22310</v>
      </c>
      <c r="M678" s="3">
        <f t="shared" si="539"/>
        <v>25550</v>
      </c>
      <c r="N678" s="3">
        <f t="shared" si="539"/>
        <v>26170</v>
      </c>
      <c r="O678" s="3">
        <f t="shared" si="539"/>
        <v>26790</v>
      </c>
      <c r="P678" s="3">
        <f t="shared" si="539"/>
        <v>27410</v>
      </c>
      <c r="Q678" s="3">
        <f t="shared" si="539"/>
        <v>28030</v>
      </c>
      <c r="R678" s="3">
        <f t="shared" si="539"/>
        <v>28650</v>
      </c>
      <c r="S678" s="3">
        <f t="shared" si="539"/>
        <v>29270</v>
      </c>
      <c r="T678" s="3">
        <f t="shared" si="539"/>
        <v>29890</v>
      </c>
      <c r="U678" s="3">
        <f t="shared" si="539"/>
        <v>30510</v>
      </c>
      <c r="V678" s="3">
        <f t="shared" si="539"/>
        <v>31130</v>
      </c>
      <c r="W678" s="3">
        <f t="shared" si="539"/>
        <v>31750</v>
      </c>
      <c r="X678" s="3">
        <f t="shared" si="539"/>
        <v>32370</v>
      </c>
    </row>
    <row r="679" spans="1:24" s="9" customFormat="1" x14ac:dyDescent="0.15">
      <c r="A679" s="24" t="str">
        <f t="shared" si="536"/>
        <v>CMR1/6(Industrial Exhibition)</v>
      </c>
      <c r="B679" s="1">
        <v>4.1666666666670002E-2</v>
      </c>
      <c r="C679" s="10" t="str">
        <f t="shared" si="505"/>
        <v>CMR1/6(Industrial Exhibition)0.04166666666667</v>
      </c>
      <c r="D679" s="4">
        <f t="shared" si="537"/>
        <v>620</v>
      </c>
      <c r="E679" s="3">
        <f t="shared" si="538"/>
        <v>14250</v>
      </c>
      <c r="F679" s="3">
        <f t="shared" si="538"/>
        <v>14870</v>
      </c>
      <c r="G679" s="3">
        <f t="shared" si="538"/>
        <v>15490</v>
      </c>
      <c r="H679" s="3" t="s">
        <v>9</v>
      </c>
      <c r="I679" s="3" t="s">
        <v>9</v>
      </c>
      <c r="J679" s="3">
        <f t="shared" si="539"/>
        <v>20450</v>
      </c>
      <c r="K679" s="3">
        <f t="shared" si="539"/>
        <v>21070</v>
      </c>
      <c r="L679" s="3">
        <f t="shared" si="539"/>
        <v>21690</v>
      </c>
      <c r="M679" s="3">
        <f t="shared" si="539"/>
        <v>24930</v>
      </c>
      <c r="N679" s="3">
        <f t="shared" si="539"/>
        <v>25550</v>
      </c>
      <c r="O679" s="3">
        <f t="shared" si="539"/>
        <v>26170</v>
      </c>
      <c r="P679" s="3">
        <f t="shared" si="539"/>
        <v>26790</v>
      </c>
      <c r="Q679" s="3">
        <f t="shared" si="539"/>
        <v>27410</v>
      </c>
      <c r="R679" s="3">
        <f t="shared" si="539"/>
        <v>28030</v>
      </c>
      <c r="S679" s="3">
        <f t="shared" si="539"/>
        <v>28650</v>
      </c>
      <c r="T679" s="3">
        <f t="shared" si="539"/>
        <v>29270</v>
      </c>
      <c r="U679" s="3">
        <f t="shared" si="539"/>
        <v>29890</v>
      </c>
      <c r="V679" s="3">
        <f t="shared" si="539"/>
        <v>30510</v>
      </c>
      <c r="W679" s="3">
        <f t="shared" si="539"/>
        <v>31130</v>
      </c>
      <c r="X679" s="3">
        <f t="shared" si="539"/>
        <v>31750</v>
      </c>
    </row>
    <row r="680" spans="1:24" s="9" customFormat="1" x14ac:dyDescent="0.15">
      <c r="A680" s="24" t="str">
        <f t="shared" si="536"/>
        <v>CMR1/6(Industrial Exhibition)</v>
      </c>
      <c r="B680" s="1">
        <v>6.2500000000002998E-2</v>
      </c>
      <c r="C680" s="10" t="str">
        <f t="shared" si="505"/>
        <v>CMR1/6(Industrial Exhibition)0.062500000000003</v>
      </c>
      <c r="D680" s="4">
        <f t="shared" si="537"/>
        <v>620</v>
      </c>
      <c r="E680" s="3">
        <f t="shared" si="538"/>
        <v>13630</v>
      </c>
      <c r="F680" s="3">
        <f t="shared" si="538"/>
        <v>14250</v>
      </c>
      <c r="G680" s="3">
        <f t="shared" si="538"/>
        <v>14870</v>
      </c>
      <c r="H680" s="3" t="s">
        <v>9</v>
      </c>
      <c r="I680" s="3" t="s">
        <v>9</v>
      </c>
      <c r="J680" s="3">
        <f t="shared" si="539"/>
        <v>19830</v>
      </c>
      <c r="K680" s="3">
        <f t="shared" si="539"/>
        <v>20450</v>
      </c>
      <c r="L680" s="3">
        <f t="shared" si="539"/>
        <v>21070</v>
      </c>
      <c r="M680" s="3">
        <f t="shared" si="539"/>
        <v>24310</v>
      </c>
      <c r="N680" s="3">
        <f t="shared" si="539"/>
        <v>24930</v>
      </c>
      <c r="O680" s="3">
        <f t="shared" si="539"/>
        <v>25550</v>
      </c>
      <c r="P680" s="3">
        <f t="shared" si="539"/>
        <v>26170</v>
      </c>
      <c r="Q680" s="3">
        <f t="shared" si="539"/>
        <v>26790</v>
      </c>
      <c r="R680" s="3">
        <f t="shared" si="539"/>
        <v>27410</v>
      </c>
      <c r="S680" s="3">
        <f t="shared" si="539"/>
        <v>28030</v>
      </c>
      <c r="T680" s="3">
        <f t="shared" si="539"/>
        <v>28650</v>
      </c>
      <c r="U680" s="3">
        <f t="shared" si="539"/>
        <v>29270</v>
      </c>
      <c r="V680" s="3">
        <f t="shared" si="539"/>
        <v>29890</v>
      </c>
      <c r="W680" s="3">
        <f t="shared" si="539"/>
        <v>30510</v>
      </c>
      <c r="X680" s="3">
        <f t="shared" si="539"/>
        <v>31130</v>
      </c>
    </row>
    <row r="681" spans="1:24" s="9" customFormat="1" x14ac:dyDescent="0.15">
      <c r="A681" s="24" t="str">
        <f t="shared" si="536"/>
        <v>CMR1/6(Industrial Exhibition)</v>
      </c>
      <c r="B681" s="1">
        <v>8.3333333333335993E-2</v>
      </c>
      <c r="C681" s="10" t="str">
        <f t="shared" si="505"/>
        <v>CMR1/6(Industrial Exhibition)0.083333333333336</v>
      </c>
      <c r="D681" s="4">
        <f t="shared" si="537"/>
        <v>620</v>
      </c>
      <c r="E681" s="3">
        <f t="shared" si="538"/>
        <v>13010</v>
      </c>
      <c r="F681" s="3">
        <f t="shared" si="538"/>
        <v>13630</v>
      </c>
      <c r="G681" s="3">
        <f t="shared" si="538"/>
        <v>14250</v>
      </c>
      <c r="H681" s="3" t="s">
        <v>9</v>
      </c>
      <c r="I681" s="3" t="s">
        <v>9</v>
      </c>
      <c r="J681" s="3">
        <f t="shared" si="539"/>
        <v>19210</v>
      </c>
      <c r="K681" s="3">
        <f t="shared" si="539"/>
        <v>19830</v>
      </c>
      <c r="L681" s="3">
        <f t="shared" si="539"/>
        <v>20450</v>
      </c>
      <c r="M681" s="3">
        <f t="shared" si="539"/>
        <v>23690</v>
      </c>
      <c r="N681" s="3">
        <f t="shared" si="539"/>
        <v>24310</v>
      </c>
      <c r="O681" s="3">
        <f t="shared" si="539"/>
        <v>24930</v>
      </c>
      <c r="P681" s="3">
        <f t="shared" si="539"/>
        <v>25550</v>
      </c>
      <c r="Q681" s="3">
        <f t="shared" si="539"/>
        <v>26170</v>
      </c>
      <c r="R681" s="3">
        <f t="shared" si="539"/>
        <v>26790</v>
      </c>
      <c r="S681" s="3">
        <f t="shared" si="539"/>
        <v>27410</v>
      </c>
      <c r="T681" s="3">
        <f t="shared" si="539"/>
        <v>28030</v>
      </c>
      <c r="U681" s="3">
        <f t="shared" si="539"/>
        <v>28650</v>
      </c>
      <c r="V681" s="3">
        <f t="shared" si="539"/>
        <v>29270</v>
      </c>
      <c r="W681" s="3">
        <f t="shared" si="539"/>
        <v>29890</v>
      </c>
      <c r="X681" s="3">
        <f t="shared" si="539"/>
        <v>30510</v>
      </c>
    </row>
    <row r="682" spans="1:24" s="9" customFormat="1" x14ac:dyDescent="0.15">
      <c r="A682" s="24" t="str">
        <f t="shared" si="536"/>
        <v>CMR1/6(Industrial Exhibition)</v>
      </c>
      <c r="B682" s="1">
        <v>0.104166666666669</v>
      </c>
      <c r="C682" s="10" t="str">
        <f t="shared" si="505"/>
        <v>CMR1/6(Industrial Exhibition)0.104166666666669</v>
      </c>
      <c r="D682" s="4">
        <f t="shared" si="537"/>
        <v>620</v>
      </c>
      <c r="E682" s="3">
        <f t="shared" si="538"/>
        <v>12390</v>
      </c>
      <c r="F682" s="3">
        <f t="shared" si="538"/>
        <v>13010</v>
      </c>
      <c r="G682" s="3">
        <f t="shared" si="538"/>
        <v>13630</v>
      </c>
      <c r="H682" s="3" t="s">
        <v>9</v>
      </c>
      <c r="I682" s="3" t="s">
        <v>9</v>
      </c>
      <c r="J682" s="3">
        <f t="shared" si="539"/>
        <v>18590</v>
      </c>
      <c r="K682" s="3">
        <f t="shared" si="539"/>
        <v>19210</v>
      </c>
      <c r="L682" s="3">
        <f t="shared" si="539"/>
        <v>19830</v>
      </c>
      <c r="M682" s="3">
        <f t="shared" si="539"/>
        <v>23070</v>
      </c>
      <c r="N682" s="3">
        <f t="shared" si="539"/>
        <v>23690</v>
      </c>
      <c r="O682" s="3">
        <f t="shared" si="539"/>
        <v>24310</v>
      </c>
      <c r="P682" s="3">
        <f t="shared" si="539"/>
        <v>24930</v>
      </c>
      <c r="Q682" s="3">
        <f t="shared" si="539"/>
        <v>25550</v>
      </c>
      <c r="R682" s="3">
        <f t="shared" si="539"/>
        <v>26170</v>
      </c>
      <c r="S682" s="3">
        <f t="shared" si="539"/>
        <v>26790</v>
      </c>
      <c r="T682" s="3">
        <f t="shared" si="539"/>
        <v>27410</v>
      </c>
      <c r="U682" s="3">
        <f t="shared" si="539"/>
        <v>28030</v>
      </c>
      <c r="V682" s="3">
        <f t="shared" si="539"/>
        <v>28650</v>
      </c>
      <c r="W682" s="3">
        <f t="shared" si="539"/>
        <v>29270</v>
      </c>
      <c r="X682" s="3">
        <f t="shared" si="539"/>
        <v>29890</v>
      </c>
    </row>
    <row r="683" spans="1:24" s="9" customFormat="1" x14ac:dyDescent="0.15">
      <c r="A683" s="24" t="str">
        <f t="shared" si="536"/>
        <v>CMR1/6(Industrial Exhibition)</v>
      </c>
      <c r="B683" s="1">
        <v>0.125000000000002</v>
      </c>
      <c r="C683" s="10" t="str">
        <f t="shared" si="505"/>
        <v>CMR1/6(Industrial Exhibition)0.125000000000002</v>
      </c>
      <c r="D683" s="4">
        <f t="shared" si="537"/>
        <v>620</v>
      </c>
      <c r="E683" s="3">
        <f t="shared" si="538"/>
        <v>11770</v>
      </c>
      <c r="F683" s="3">
        <f t="shared" si="538"/>
        <v>12390</v>
      </c>
      <c r="G683" s="3">
        <f t="shared" si="538"/>
        <v>13010</v>
      </c>
      <c r="H683" s="3" t="s">
        <v>9</v>
      </c>
      <c r="I683" s="3" t="s">
        <v>9</v>
      </c>
      <c r="J683" s="3">
        <f t="shared" si="539"/>
        <v>17970</v>
      </c>
      <c r="K683" s="3">
        <f t="shared" si="539"/>
        <v>18590</v>
      </c>
      <c r="L683" s="3">
        <f t="shared" si="539"/>
        <v>19210</v>
      </c>
      <c r="M683" s="3">
        <f t="shared" si="539"/>
        <v>22450</v>
      </c>
      <c r="N683" s="3">
        <f t="shared" si="539"/>
        <v>23070</v>
      </c>
      <c r="O683" s="3">
        <f t="shared" si="539"/>
        <v>23690</v>
      </c>
      <c r="P683" s="3">
        <f t="shared" si="539"/>
        <v>24310</v>
      </c>
      <c r="Q683" s="3">
        <f t="shared" si="539"/>
        <v>24930</v>
      </c>
      <c r="R683" s="3">
        <f t="shared" si="539"/>
        <v>25550</v>
      </c>
      <c r="S683" s="3">
        <f t="shared" si="539"/>
        <v>26170</v>
      </c>
      <c r="T683" s="3">
        <f t="shared" si="539"/>
        <v>26790</v>
      </c>
      <c r="U683" s="3">
        <f t="shared" si="539"/>
        <v>27410</v>
      </c>
      <c r="V683" s="3">
        <f t="shared" si="539"/>
        <v>28030</v>
      </c>
      <c r="W683" s="3">
        <f t="shared" si="539"/>
        <v>28650</v>
      </c>
      <c r="X683" s="3">
        <f t="shared" si="539"/>
        <v>29270</v>
      </c>
    </row>
    <row r="684" spans="1:24" s="9" customFormat="1" x14ac:dyDescent="0.15">
      <c r="A684" s="24" t="str">
        <f t="shared" si="536"/>
        <v>CMR1/6(Industrial Exhibition)</v>
      </c>
      <c r="B684" s="1">
        <v>0.14583333333333501</v>
      </c>
      <c r="C684" s="10" t="str">
        <f t="shared" si="505"/>
        <v>CMR1/6(Industrial Exhibition)0.145833333333335</v>
      </c>
      <c r="D684" s="4">
        <f t="shared" si="537"/>
        <v>620</v>
      </c>
      <c r="E684" s="3">
        <f t="shared" si="538"/>
        <v>11150</v>
      </c>
      <c r="F684" s="3">
        <f t="shared" si="538"/>
        <v>11770</v>
      </c>
      <c r="G684" s="3">
        <f t="shared" si="538"/>
        <v>12390</v>
      </c>
      <c r="H684" s="3" t="s">
        <v>9</v>
      </c>
      <c r="I684" s="3" t="s">
        <v>9</v>
      </c>
      <c r="J684" s="3">
        <f t="shared" si="539"/>
        <v>17350</v>
      </c>
      <c r="K684" s="3">
        <f t="shared" si="539"/>
        <v>17970</v>
      </c>
      <c r="L684" s="3">
        <f t="shared" si="539"/>
        <v>18590</v>
      </c>
      <c r="M684" s="3">
        <f t="shared" si="539"/>
        <v>21830</v>
      </c>
      <c r="N684" s="3">
        <f t="shared" si="539"/>
        <v>22450</v>
      </c>
      <c r="O684" s="3">
        <f t="shared" si="539"/>
        <v>23070</v>
      </c>
      <c r="P684" s="3">
        <f t="shared" si="539"/>
        <v>23690</v>
      </c>
      <c r="Q684" s="3">
        <f t="shared" si="539"/>
        <v>24310</v>
      </c>
      <c r="R684" s="3">
        <f t="shared" si="539"/>
        <v>24930</v>
      </c>
      <c r="S684" s="3">
        <f t="shared" si="539"/>
        <v>25550</v>
      </c>
      <c r="T684" s="3">
        <f t="shared" si="539"/>
        <v>26170</v>
      </c>
      <c r="U684" s="3">
        <f t="shared" si="539"/>
        <v>26790</v>
      </c>
      <c r="V684" s="3">
        <f t="shared" si="539"/>
        <v>27410</v>
      </c>
      <c r="W684" s="3">
        <f t="shared" si="539"/>
        <v>28030</v>
      </c>
      <c r="X684" s="3">
        <f t="shared" si="539"/>
        <v>28650</v>
      </c>
    </row>
    <row r="685" spans="1:24" s="9" customFormat="1" x14ac:dyDescent="0.15">
      <c r="A685" s="24" t="str">
        <f t="shared" si="536"/>
        <v>CMR1/6(Industrial Exhibition)</v>
      </c>
      <c r="B685" s="1">
        <v>0.16666666666666799</v>
      </c>
      <c r="C685" s="10" t="str">
        <f t="shared" si="505"/>
        <v>CMR1/6(Industrial Exhibition)0.166666666666668</v>
      </c>
      <c r="D685" s="4">
        <f t="shared" si="537"/>
        <v>620</v>
      </c>
      <c r="E685" s="3">
        <f t="shared" si="538"/>
        <v>10530</v>
      </c>
      <c r="F685" s="3">
        <f t="shared" si="538"/>
        <v>11150</v>
      </c>
      <c r="G685" s="3">
        <f t="shared" si="538"/>
        <v>11770</v>
      </c>
      <c r="H685" s="3" t="s">
        <v>9</v>
      </c>
      <c r="I685" s="3" t="s">
        <v>9</v>
      </c>
      <c r="J685" s="3">
        <f t="shared" si="539"/>
        <v>16730</v>
      </c>
      <c r="K685" s="3">
        <f t="shared" si="539"/>
        <v>17350</v>
      </c>
      <c r="L685" s="3">
        <f t="shared" si="539"/>
        <v>17970</v>
      </c>
      <c r="M685" s="3">
        <f t="shared" si="539"/>
        <v>21210</v>
      </c>
      <c r="N685" s="3">
        <f t="shared" si="539"/>
        <v>21830</v>
      </c>
      <c r="O685" s="3">
        <f t="shared" si="539"/>
        <v>22450</v>
      </c>
      <c r="P685" s="3">
        <f t="shared" si="539"/>
        <v>23070</v>
      </c>
      <c r="Q685" s="3">
        <f t="shared" si="539"/>
        <v>23690</v>
      </c>
      <c r="R685" s="3">
        <f t="shared" si="539"/>
        <v>24310</v>
      </c>
      <c r="S685" s="3">
        <f t="shared" si="539"/>
        <v>24930</v>
      </c>
      <c r="T685" s="3">
        <f t="shared" si="539"/>
        <v>25550</v>
      </c>
      <c r="U685" s="3">
        <f t="shared" si="539"/>
        <v>26170</v>
      </c>
      <c r="V685" s="3">
        <f t="shared" si="539"/>
        <v>26790</v>
      </c>
      <c r="W685" s="3">
        <f t="shared" si="539"/>
        <v>27410</v>
      </c>
      <c r="X685" s="3">
        <f t="shared" si="539"/>
        <v>28030</v>
      </c>
    </row>
    <row r="686" spans="1:24" s="9" customFormat="1" x14ac:dyDescent="0.15">
      <c r="A686" s="24" t="str">
        <f t="shared" si="536"/>
        <v>CMR1/6(Industrial Exhibition)</v>
      </c>
      <c r="B686" s="1">
        <v>0.187500000000001</v>
      </c>
      <c r="C686" s="10" t="str">
        <f t="shared" si="505"/>
        <v>CMR1/6(Industrial Exhibition)0.187500000000001</v>
      </c>
      <c r="D686" s="4">
        <f t="shared" si="537"/>
        <v>620</v>
      </c>
      <c r="E686" s="3">
        <f t="shared" si="538"/>
        <v>9910</v>
      </c>
      <c r="F686" s="3">
        <f t="shared" si="538"/>
        <v>10530</v>
      </c>
      <c r="G686" s="3">
        <f t="shared" si="538"/>
        <v>11150</v>
      </c>
      <c r="H686" s="3" t="s">
        <v>9</v>
      </c>
      <c r="I686" s="3" t="s">
        <v>9</v>
      </c>
      <c r="J686" s="3">
        <f t="shared" si="539"/>
        <v>16110</v>
      </c>
      <c r="K686" s="3">
        <f t="shared" si="539"/>
        <v>16730</v>
      </c>
      <c r="L686" s="3">
        <f t="shared" si="539"/>
        <v>17350</v>
      </c>
      <c r="M686" s="3">
        <f t="shared" si="539"/>
        <v>20590</v>
      </c>
      <c r="N686" s="3">
        <f t="shared" si="539"/>
        <v>21210</v>
      </c>
      <c r="O686" s="3">
        <f t="shared" si="539"/>
        <v>21830</v>
      </c>
      <c r="P686" s="3">
        <f t="shared" si="539"/>
        <v>22450</v>
      </c>
      <c r="Q686" s="3">
        <f t="shared" si="539"/>
        <v>23070</v>
      </c>
      <c r="R686" s="3">
        <f t="shared" si="539"/>
        <v>23690</v>
      </c>
      <c r="S686" s="3">
        <f t="shared" si="539"/>
        <v>24310</v>
      </c>
      <c r="T686" s="3">
        <f t="shared" si="539"/>
        <v>24930</v>
      </c>
      <c r="U686" s="3">
        <f t="shared" si="539"/>
        <v>25550</v>
      </c>
      <c r="V686" s="3">
        <f t="shared" si="539"/>
        <v>26170</v>
      </c>
      <c r="W686" s="3">
        <f t="shared" si="539"/>
        <v>26790</v>
      </c>
      <c r="X686" s="3">
        <f t="shared" si="539"/>
        <v>27410</v>
      </c>
    </row>
    <row r="687" spans="1:24" s="9" customFormat="1" x14ac:dyDescent="0.15">
      <c r="A687" s="24" t="str">
        <f t="shared" si="536"/>
        <v>CMR1/6(Industrial Exhibition)</v>
      </c>
      <c r="B687" s="1">
        <v>0.20833333333333401</v>
      </c>
      <c r="C687" s="10" t="str">
        <f t="shared" si="505"/>
        <v>CMR1/6(Industrial Exhibition)0.208333333333334</v>
      </c>
      <c r="D687" s="4">
        <f t="shared" si="537"/>
        <v>620</v>
      </c>
      <c r="E687" s="3">
        <f t="shared" si="538"/>
        <v>9290</v>
      </c>
      <c r="F687" s="3">
        <f t="shared" si="538"/>
        <v>9910</v>
      </c>
      <c r="G687" s="3">
        <f t="shared" si="538"/>
        <v>10530</v>
      </c>
      <c r="H687" s="3" t="s">
        <v>9</v>
      </c>
      <c r="I687" s="3" t="s">
        <v>9</v>
      </c>
      <c r="J687" s="3">
        <f t="shared" si="539"/>
        <v>15490</v>
      </c>
      <c r="K687" s="3">
        <f t="shared" si="539"/>
        <v>16110</v>
      </c>
      <c r="L687" s="3">
        <f t="shared" si="539"/>
        <v>16730</v>
      </c>
      <c r="M687" s="3">
        <f t="shared" si="539"/>
        <v>19970</v>
      </c>
      <c r="N687" s="3">
        <f>N688+$D687</f>
        <v>20590</v>
      </c>
      <c r="O687" s="3">
        <f t="shared" si="539"/>
        <v>21210</v>
      </c>
      <c r="P687" s="3">
        <f t="shared" si="539"/>
        <v>21830</v>
      </c>
      <c r="Q687" s="3">
        <f t="shared" si="539"/>
        <v>22450</v>
      </c>
      <c r="R687" s="3">
        <f t="shared" si="539"/>
        <v>23070</v>
      </c>
      <c r="S687" s="3">
        <f t="shared" si="539"/>
        <v>23690</v>
      </c>
      <c r="T687" s="3">
        <f t="shared" si="539"/>
        <v>24310</v>
      </c>
      <c r="U687" s="3">
        <f t="shared" si="539"/>
        <v>24930</v>
      </c>
      <c r="V687" s="3">
        <f t="shared" si="539"/>
        <v>25550</v>
      </c>
      <c r="W687" s="3">
        <f t="shared" si="539"/>
        <v>26170</v>
      </c>
      <c r="X687" s="3">
        <f t="shared" si="539"/>
        <v>26790</v>
      </c>
    </row>
    <row r="688" spans="1:24" s="9" customFormat="1" x14ac:dyDescent="0.15">
      <c r="A688" s="24" t="str">
        <f>A689</f>
        <v>CMR1/6(Industrial Exhibition)</v>
      </c>
      <c r="B688" s="1">
        <v>0.22916666666666699</v>
      </c>
      <c r="C688" s="10" t="str">
        <f t="shared" si="505"/>
        <v>CMR1/6(Industrial Exhibition)0.229166666666667</v>
      </c>
      <c r="D688" s="4">
        <f t="shared" si="537"/>
        <v>620</v>
      </c>
      <c r="E688" s="3">
        <f t="shared" si="538"/>
        <v>8670</v>
      </c>
      <c r="F688" s="3">
        <f t="shared" si="538"/>
        <v>9290</v>
      </c>
      <c r="G688" s="3">
        <f t="shared" si="538"/>
        <v>9910</v>
      </c>
      <c r="H688" s="3" t="s">
        <v>9</v>
      </c>
      <c r="I688" s="3" t="s">
        <v>9</v>
      </c>
      <c r="J688" s="3">
        <f t="shared" si="539"/>
        <v>14870</v>
      </c>
      <c r="K688" s="3">
        <f t="shared" si="539"/>
        <v>15490</v>
      </c>
      <c r="L688" s="3">
        <f t="shared" si="539"/>
        <v>16110</v>
      </c>
      <c r="M688" s="3">
        <f t="shared" si="539"/>
        <v>19350</v>
      </c>
      <c r="N688" s="3">
        <f t="shared" si="539"/>
        <v>19970</v>
      </c>
      <c r="O688" s="3">
        <f t="shared" si="539"/>
        <v>20590</v>
      </c>
      <c r="P688" s="3">
        <f t="shared" si="539"/>
        <v>21210</v>
      </c>
      <c r="Q688" s="3">
        <f t="shared" si="539"/>
        <v>21830</v>
      </c>
      <c r="R688" s="3">
        <f t="shared" si="539"/>
        <v>22450</v>
      </c>
      <c r="S688" s="3">
        <f t="shared" si="539"/>
        <v>23070</v>
      </c>
      <c r="T688" s="3">
        <f t="shared" si="539"/>
        <v>23690</v>
      </c>
      <c r="U688" s="3">
        <f t="shared" si="539"/>
        <v>24310</v>
      </c>
      <c r="V688" s="3">
        <f t="shared" si="539"/>
        <v>24930</v>
      </c>
      <c r="W688" s="3">
        <f t="shared" si="539"/>
        <v>25550</v>
      </c>
      <c r="X688" s="3">
        <f t="shared" si="539"/>
        <v>26170</v>
      </c>
    </row>
    <row r="689" spans="1:24" s="9" customFormat="1" x14ac:dyDescent="0.15">
      <c r="A689" s="23" t="s">
        <v>295</v>
      </c>
      <c r="B689" s="1">
        <v>0.25</v>
      </c>
      <c r="C689" s="10" t="str">
        <f t="shared" si="505"/>
        <v>CMR1/6(Industrial Exhibition)0.25</v>
      </c>
      <c r="D689" s="4">
        <f>D691</f>
        <v>620</v>
      </c>
      <c r="E689" s="3">
        <f t="shared" si="538"/>
        <v>8050</v>
      </c>
      <c r="F689" s="3">
        <f t="shared" si="538"/>
        <v>8670</v>
      </c>
      <c r="G689" s="3">
        <f t="shared" si="538"/>
        <v>9290</v>
      </c>
      <c r="H689" s="3" t="s">
        <v>9</v>
      </c>
      <c r="I689" s="3" t="s">
        <v>9</v>
      </c>
      <c r="J689" s="3">
        <f t="shared" si="539"/>
        <v>14250</v>
      </c>
      <c r="K689" s="3">
        <f t="shared" si="539"/>
        <v>14870</v>
      </c>
      <c r="L689" s="3">
        <f t="shared" si="539"/>
        <v>15490</v>
      </c>
      <c r="M689" s="3">
        <f t="shared" si="539"/>
        <v>18730</v>
      </c>
      <c r="N689" s="3">
        <f>N690+$D689</f>
        <v>19350</v>
      </c>
      <c r="O689" s="3">
        <f t="shared" si="539"/>
        <v>19970</v>
      </c>
      <c r="P689" s="3">
        <f t="shared" si="539"/>
        <v>20590</v>
      </c>
      <c r="Q689" s="3">
        <f t="shared" si="539"/>
        <v>21210</v>
      </c>
      <c r="R689" s="3">
        <f t="shared" si="539"/>
        <v>21830</v>
      </c>
      <c r="S689" s="3">
        <f t="shared" si="539"/>
        <v>22450</v>
      </c>
      <c r="T689" s="3">
        <f t="shared" si="539"/>
        <v>23070</v>
      </c>
      <c r="U689" s="3">
        <f t="shared" si="539"/>
        <v>23690</v>
      </c>
      <c r="V689" s="3">
        <f t="shared" si="539"/>
        <v>24310</v>
      </c>
      <c r="W689" s="3">
        <f t="shared" si="539"/>
        <v>24930</v>
      </c>
      <c r="X689" s="3">
        <f t="shared" si="539"/>
        <v>25550</v>
      </c>
    </row>
    <row r="690" spans="1:24" s="9" customFormat="1" x14ac:dyDescent="0.15">
      <c r="A690" s="24" t="str">
        <f t="shared" ref="A690" si="540">A689</f>
        <v>CMR1/6(Industrial Exhibition)</v>
      </c>
      <c r="B690" s="1">
        <v>0.27083333333333298</v>
      </c>
      <c r="C690" s="10" t="str">
        <f t="shared" si="505"/>
        <v>CMR1/6(Industrial Exhibition)0.270833333333333</v>
      </c>
      <c r="D690" s="4">
        <f>D691</f>
        <v>620</v>
      </c>
      <c r="E690" s="3">
        <f t="shared" si="538"/>
        <v>7430</v>
      </c>
      <c r="F690" s="3">
        <f t="shared" si="538"/>
        <v>8050</v>
      </c>
      <c r="G690" s="3">
        <f t="shared" si="538"/>
        <v>8670</v>
      </c>
      <c r="H690" s="3" t="s">
        <v>9</v>
      </c>
      <c r="I690" s="3" t="s">
        <v>9</v>
      </c>
      <c r="J690" s="3">
        <f t="shared" si="539"/>
        <v>13630</v>
      </c>
      <c r="K690" s="3">
        <f t="shared" si="539"/>
        <v>14250</v>
      </c>
      <c r="L690" s="3">
        <f t="shared" si="539"/>
        <v>14870</v>
      </c>
      <c r="M690" s="3">
        <f t="shared" si="539"/>
        <v>18110</v>
      </c>
      <c r="N690" s="3">
        <f t="shared" si="539"/>
        <v>18730</v>
      </c>
      <c r="O690" s="3">
        <f t="shared" si="539"/>
        <v>19350</v>
      </c>
      <c r="P690" s="3">
        <f t="shared" si="539"/>
        <v>19970</v>
      </c>
      <c r="Q690" s="3">
        <f t="shared" si="539"/>
        <v>20590</v>
      </c>
      <c r="R690" s="3">
        <f t="shared" si="539"/>
        <v>21210</v>
      </c>
      <c r="S690" s="3">
        <f t="shared" si="539"/>
        <v>21830</v>
      </c>
      <c r="T690" s="3">
        <f t="shared" si="539"/>
        <v>22450</v>
      </c>
      <c r="U690" s="3">
        <f t="shared" si="539"/>
        <v>23070</v>
      </c>
      <c r="V690" s="3">
        <f t="shared" si="539"/>
        <v>23690</v>
      </c>
      <c r="W690" s="3">
        <f t="shared" si="539"/>
        <v>24310</v>
      </c>
      <c r="X690" s="3">
        <f t="shared" si="539"/>
        <v>24930</v>
      </c>
    </row>
    <row r="691" spans="1:24" x14ac:dyDescent="0.15">
      <c r="A691" s="24" t="str">
        <f>A690</f>
        <v>CMR1/6(Industrial Exhibition)</v>
      </c>
      <c r="B691" s="1">
        <v>0.29166666666666669</v>
      </c>
      <c r="C691" s="10" t="str">
        <f t="shared" si="505"/>
        <v>CMR1/6(Industrial Exhibition)0.291666666666667</v>
      </c>
      <c r="D691" s="2">
        <v>620</v>
      </c>
      <c r="E691" s="3">
        <f t="shared" si="538"/>
        <v>6810</v>
      </c>
      <c r="F691" s="3">
        <f t="shared" si="538"/>
        <v>7430</v>
      </c>
      <c r="G691" s="3">
        <f t="shared" si="538"/>
        <v>8050</v>
      </c>
      <c r="H691" s="3" t="s">
        <v>9</v>
      </c>
      <c r="I691" s="3" t="s">
        <v>9</v>
      </c>
      <c r="J691" s="3">
        <f t="shared" si="538"/>
        <v>13010</v>
      </c>
      <c r="K691" s="3">
        <f t="shared" si="538"/>
        <v>13630</v>
      </c>
      <c r="L691" s="3">
        <f t="shared" si="538"/>
        <v>14250</v>
      </c>
      <c r="M691" s="3">
        <f t="shared" si="538"/>
        <v>17490</v>
      </c>
      <c r="N691" s="3">
        <f>N692+$D691</f>
        <v>18110</v>
      </c>
      <c r="O691" s="3">
        <f t="shared" si="539"/>
        <v>18730</v>
      </c>
      <c r="P691" s="3">
        <f t="shared" si="539"/>
        <v>19350</v>
      </c>
      <c r="Q691" s="3">
        <f t="shared" si="539"/>
        <v>19970</v>
      </c>
      <c r="R691" s="3">
        <f t="shared" si="539"/>
        <v>20590</v>
      </c>
      <c r="S691" s="3">
        <f t="shared" si="539"/>
        <v>21210</v>
      </c>
      <c r="T691" s="3">
        <f t="shared" si="539"/>
        <v>21830</v>
      </c>
      <c r="U691" s="3">
        <f t="shared" si="539"/>
        <v>22450</v>
      </c>
      <c r="V691" s="3">
        <f t="shared" si="539"/>
        <v>23070</v>
      </c>
      <c r="W691" s="3">
        <f t="shared" si="539"/>
        <v>23690</v>
      </c>
      <c r="X691" s="3">
        <f t="shared" si="539"/>
        <v>24310</v>
      </c>
    </row>
    <row r="692" spans="1:24" x14ac:dyDescent="0.15">
      <c r="A692" s="24" t="str">
        <f>A691</f>
        <v>CMR1/6(Industrial Exhibition)</v>
      </c>
      <c r="B692" s="1">
        <v>0.3125</v>
      </c>
      <c r="C692" s="10" t="str">
        <f t="shared" si="505"/>
        <v>CMR1/6(Industrial Exhibition)0.3125</v>
      </c>
      <c r="D692" s="4">
        <f>D691</f>
        <v>620</v>
      </c>
      <c r="E692" s="3">
        <f t="shared" si="538"/>
        <v>6190</v>
      </c>
      <c r="F692" s="3">
        <f t="shared" si="538"/>
        <v>6810</v>
      </c>
      <c r="G692" s="3">
        <f t="shared" si="538"/>
        <v>7430</v>
      </c>
      <c r="H692" s="3" t="s">
        <v>9</v>
      </c>
      <c r="I692" s="3" t="s">
        <v>9</v>
      </c>
      <c r="J692" s="3">
        <f t="shared" si="538"/>
        <v>12390</v>
      </c>
      <c r="K692" s="3">
        <f t="shared" si="538"/>
        <v>13010</v>
      </c>
      <c r="L692" s="3">
        <f t="shared" si="538"/>
        <v>13630</v>
      </c>
      <c r="M692" s="3">
        <f t="shared" si="538"/>
        <v>16870</v>
      </c>
      <c r="N692" s="3">
        <f>N693+$D692</f>
        <v>17490</v>
      </c>
      <c r="O692" s="3">
        <f t="shared" si="539"/>
        <v>18110</v>
      </c>
      <c r="P692" s="3">
        <f t="shared" si="539"/>
        <v>18730</v>
      </c>
      <c r="Q692" s="3">
        <f t="shared" si="539"/>
        <v>19350</v>
      </c>
      <c r="R692" s="3">
        <f t="shared" si="539"/>
        <v>19970</v>
      </c>
      <c r="S692" s="3">
        <f t="shared" si="539"/>
        <v>20590</v>
      </c>
      <c r="T692" s="3">
        <f t="shared" si="539"/>
        <v>21210</v>
      </c>
      <c r="U692" s="3">
        <f t="shared" si="539"/>
        <v>21830</v>
      </c>
      <c r="V692" s="3">
        <f t="shared" si="539"/>
        <v>22450</v>
      </c>
      <c r="W692" s="3">
        <f t="shared" si="539"/>
        <v>23070</v>
      </c>
      <c r="X692" s="3">
        <f t="shared" si="539"/>
        <v>23690</v>
      </c>
    </row>
    <row r="693" spans="1:24" x14ac:dyDescent="0.15">
      <c r="A693" s="24" t="str">
        <f t="shared" ref="A693:A701" si="541">A692</f>
        <v>CMR1/6(Industrial Exhibition)</v>
      </c>
      <c r="B693" s="1">
        <v>0.33333333333333298</v>
      </c>
      <c r="C693" s="10" t="str">
        <f t="shared" si="505"/>
        <v>CMR1/6(Industrial Exhibition)0.333333333333333</v>
      </c>
      <c r="D693" s="2">
        <v>460</v>
      </c>
      <c r="E693" s="3">
        <f t="shared" ref="E693:T694" si="542">E694+$D693</f>
        <v>5570</v>
      </c>
      <c r="F693" s="3">
        <f t="shared" si="542"/>
        <v>6190</v>
      </c>
      <c r="G693" s="3">
        <f t="shared" si="542"/>
        <v>6810</v>
      </c>
      <c r="H693" s="3" t="s">
        <v>9</v>
      </c>
      <c r="I693" s="3" t="s">
        <v>9</v>
      </c>
      <c r="J693" s="3">
        <f t="shared" si="542"/>
        <v>11770</v>
      </c>
      <c r="K693" s="3">
        <f t="shared" si="542"/>
        <v>12390</v>
      </c>
      <c r="L693" s="3">
        <f t="shared" si="542"/>
        <v>13010</v>
      </c>
      <c r="M693" s="3">
        <f t="shared" si="542"/>
        <v>16250</v>
      </c>
      <c r="N693" s="3">
        <f>N694+$D693</f>
        <v>16870</v>
      </c>
      <c r="O693" s="3">
        <f t="shared" ref="O693:X694" si="543">O694+$D693</f>
        <v>17490</v>
      </c>
      <c r="P693" s="3">
        <f t="shared" si="543"/>
        <v>18110</v>
      </c>
      <c r="Q693" s="3">
        <f t="shared" si="543"/>
        <v>18730</v>
      </c>
      <c r="R693" s="3">
        <f t="shared" si="543"/>
        <v>19350</v>
      </c>
      <c r="S693" s="3">
        <f t="shared" si="543"/>
        <v>19970</v>
      </c>
      <c r="T693" s="3">
        <f t="shared" si="543"/>
        <v>20590</v>
      </c>
      <c r="U693" s="3">
        <f t="shared" si="543"/>
        <v>21210</v>
      </c>
      <c r="V693" s="3">
        <f t="shared" si="543"/>
        <v>21830</v>
      </c>
      <c r="W693" s="3">
        <f t="shared" si="543"/>
        <v>22450</v>
      </c>
      <c r="X693" s="3">
        <f t="shared" si="543"/>
        <v>23070</v>
      </c>
    </row>
    <row r="694" spans="1:24" x14ac:dyDescent="0.15">
      <c r="A694" s="24" t="str">
        <f t="shared" si="541"/>
        <v>CMR1/6(Industrial Exhibition)</v>
      </c>
      <c r="B694" s="1">
        <v>0.35416666666666702</v>
      </c>
      <c r="C694" s="10" t="str">
        <f t="shared" si="505"/>
        <v>CMR1/6(Industrial Exhibition)0.354166666666667</v>
      </c>
      <c r="D694" s="4">
        <f t="shared" ref="D694" si="544">D693</f>
        <v>460</v>
      </c>
      <c r="E694" s="3">
        <f>E695+$D694</f>
        <v>5110</v>
      </c>
      <c r="F694" s="3">
        <f t="shared" si="542"/>
        <v>5730</v>
      </c>
      <c r="G694" s="3">
        <f t="shared" si="542"/>
        <v>6350</v>
      </c>
      <c r="H694" s="3" t="s">
        <v>9</v>
      </c>
      <c r="I694" s="3" t="s">
        <v>9</v>
      </c>
      <c r="J694" s="3">
        <f t="shared" si="542"/>
        <v>11310</v>
      </c>
      <c r="K694" s="3">
        <f t="shared" si="542"/>
        <v>11930</v>
      </c>
      <c r="L694" s="3">
        <f>L695+$D694</f>
        <v>12550</v>
      </c>
      <c r="M694" s="3">
        <f t="shared" si="542"/>
        <v>15790</v>
      </c>
      <c r="N694" s="3">
        <f t="shared" si="542"/>
        <v>16410</v>
      </c>
      <c r="O694" s="3">
        <f t="shared" si="542"/>
        <v>17030</v>
      </c>
      <c r="P694" s="3">
        <f t="shared" si="542"/>
        <v>17650</v>
      </c>
      <c r="Q694" s="3">
        <f t="shared" si="542"/>
        <v>18270</v>
      </c>
      <c r="R694" s="3">
        <f t="shared" si="542"/>
        <v>18890</v>
      </c>
      <c r="S694" s="3">
        <f t="shared" si="542"/>
        <v>19510</v>
      </c>
      <c r="T694" s="3">
        <f t="shared" si="542"/>
        <v>20130</v>
      </c>
      <c r="U694" s="3">
        <f t="shared" si="543"/>
        <v>20750</v>
      </c>
      <c r="V694" s="3">
        <f t="shared" si="543"/>
        <v>21370</v>
      </c>
      <c r="W694" s="3">
        <f t="shared" si="543"/>
        <v>21990</v>
      </c>
      <c r="X694" s="3">
        <f t="shared" si="543"/>
        <v>22610</v>
      </c>
    </row>
    <row r="695" spans="1:24" x14ac:dyDescent="0.15">
      <c r="A695" s="24" t="str">
        <f t="shared" si="541"/>
        <v>CMR1/6(Industrial Exhibition)</v>
      </c>
      <c r="B695" s="1">
        <v>0.375</v>
      </c>
      <c r="C695" s="10" t="str">
        <f t="shared" si="505"/>
        <v>CMR1/6(Industrial Exhibition)0.375</v>
      </c>
      <c r="D695" s="2">
        <v>0</v>
      </c>
      <c r="E695" s="2">
        <v>4650</v>
      </c>
      <c r="F695" s="3">
        <f>E695+$D696</f>
        <v>5270</v>
      </c>
      <c r="G695" s="3">
        <f>F695+$D696</f>
        <v>5890</v>
      </c>
      <c r="H695" s="3" t="s">
        <v>9</v>
      </c>
      <c r="I695" s="3" t="s">
        <v>9</v>
      </c>
      <c r="J695" s="2">
        <v>10850</v>
      </c>
      <c r="K695" s="3">
        <f>J695+$D696</f>
        <v>11470</v>
      </c>
      <c r="L695" s="3">
        <f>K695+$D696</f>
        <v>12090</v>
      </c>
      <c r="M695" s="2">
        <v>15330</v>
      </c>
      <c r="N695" s="25">
        <f>M695+$D699</f>
        <v>15950</v>
      </c>
      <c r="O695" s="25">
        <f>N695+$D699</f>
        <v>16570</v>
      </c>
      <c r="P695" s="25">
        <f>O695+$D699</f>
        <v>17190</v>
      </c>
      <c r="Q695" s="25">
        <f t="shared" ref="Q695:V695" si="545">P695+$D699</f>
        <v>17810</v>
      </c>
      <c r="R695" s="25">
        <f t="shared" si="545"/>
        <v>18430</v>
      </c>
      <c r="S695" s="25">
        <f t="shared" si="545"/>
        <v>19050</v>
      </c>
      <c r="T695" s="25">
        <f t="shared" si="545"/>
        <v>19670</v>
      </c>
      <c r="U695" s="25">
        <f t="shared" si="545"/>
        <v>20290</v>
      </c>
      <c r="V695" s="25">
        <f t="shared" si="545"/>
        <v>20910</v>
      </c>
      <c r="W695" s="25">
        <f>V695+$D699</f>
        <v>21530</v>
      </c>
      <c r="X695" s="25">
        <f t="shared" ref="X695" si="546">W695+$D699</f>
        <v>22150</v>
      </c>
    </row>
    <row r="696" spans="1:24" x14ac:dyDescent="0.15">
      <c r="A696" s="24" t="str">
        <f t="shared" si="541"/>
        <v>CMR1/6(Industrial Exhibition)</v>
      </c>
      <c r="B696" s="1">
        <v>0.5</v>
      </c>
      <c r="C696" s="10" t="str">
        <f t="shared" si="505"/>
        <v>CMR1/6(Industrial Exhibition)0.5</v>
      </c>
      <c r="D696" s="2">
        <v>620</v>
      </c>
      <c r="E696" s="3" t="s">
        <v>9</v>
      </c>
      <c r="F696" s="3" t="s">
        <v>9</v>
      </c>
      <c r="G696" s="3" t="s">
        <v>9</v>
      </c>
      <c r="H696" s="3" t="s">
        <v>9</v>
      </c>
      <c r="I696" s="3" t="s">
        <v>9</v>
      </c>
      <c r="J696" s="3">
        <f>J697+$D696</f>
        <v>7440</v>
      </c>
      <c r="K696" s="3">
        <f t="shared" ref="K696:X697" si="547">K697+$D696</f>
        <v>8060</v>
      </c>
      <c r="L696" s="3">
        <f t="shared" si="547"/>
        <v>8680</v>
      </c>
      <c r="M696" s="3">
        <f t="shared" si="547"/>
        <v>13620</v>
      </c>
      <c r="N696" s="3">
        <f t="shared" si="547"/>
        <v>14240</v>
      </c>
      <c r="O696" s="3">
        <f t="shared" si="547"/>
        <v>14860</v>
      </c>
      <c r="P696" s="3">
        <f t="shared" si="547"/>
        <v>15480</v>
      </c>
      <c r="Q696" s="3">
        <f t="shared" si="547"/>
        <v>16100</v>
      </c>
      <c r="R696" s="3">
        <f t="shared" si="547"/>
        <v>16720</v>
      </c>
      <c r="S696" s="3">
        <f t="shared" si="547"/>
        <v>17340</v>
      </c>
      <c r="T696" s="3">
        <f t="shared" si="547"/>
        <v>17960</v>
      </c>
      <c r="U696" s="3">
        <f t="shared" si="547"/>
        <v>18580</v>
      </c>
      <c r="V696" s="3">
        <f t="shared" si="547"/>
        <v>19200</v>
      </c>
      <c r="W696" s="3">
        <f t="shared" si="547"/>
        <v>19820</v>
      </c>
      <c r="X696" s="3">
        <f t="shared" si="547"/>
        <v>20440</v>
      </c>
    </row>
    <row r="697" spans="1:24" x14ac:dyDescent="0.15">
      <c r="A697" s="24" t="str">
        <f t="shared" si="541"/>
        <v>CMR1/6(Industrial Exhibition)</v>
      </c>
      <c r="B697" s="1">
        <v>0.52083333333333304</v>
      </c>
      <c r="C697" s="10" t="str">
        <f t="shared" si="505"/>
        <v>CMR1/6(Industrial Exhibition)0.520833333333333</v>
      </c>
      <c r="D697" s="4">
        <f>D696</f>
        <v>620</v>
      </c>
      <c r="E697" s="3" t="s">
        <v>9</v>
      </c>
      <c r="F697" s="3" t="s">
        <v>9</v>
      </c>
      <c r="G697" s="3" t="s">
        <v>9</v>
      </c>
      <c r="H697" s="3" t="s">
        <v>9</v>
      </c>
      <c r="I697" s="3" t="s">
        <v>9</v>
      </c>
      <c r="J697" s="3">
        <f>J698+$D697</f>
        <v>6820</v>
      </c>
      <c r="K697" s="3">
        <f t="shared" si="547"/>
        <v>7440</v>
      </c>
      <c r="L697" s="3">
        <f t="shared" si="547"/>
        <v>8060</v>
      </c>
      <c r="M697" s="3">
        <f t="shared" si="547"/>
        <v>13000</v>
      </c>
      <c r="N697" s="3">
        <f t="shared" si="547"/>
        <v>13620</v>
      </c>
      <c r="O697" s="3">
        <f t="shared" si="547"/>
        <v>14240</v>
      </c>
      <c r="P697" s="3">
        <f t="shared" si="547"/>
        <v>14860</v>
      </c>
      <c r="Q697" s="3">
        <f t="shared" si="547"/>
        <v>15480</v>
      </c>
      <c r="R697" s="3">
        <f t="shared" si="547"/>
        <v>16100</v>
      </c>
      <c r="S697" s="3">
        <f t="shared" si="547"/>
        <v>16720</v>
      </c>
      <c r="T697" s="3">
        <f t="shared" si="547"/>
        <v>17340</v>
      </c>
      <c r="U697" s="3">
        <f t="shared" si="547"/>
        <v>17960</v>
      </c>
      <c r="V697" s="3">
        <f t="shared" si="547"/>
        <v>18580</v>
      </c>
      <c r="W697" s="3">
        <f t="shared" si="547"/>
        <v>19200</v>
      </c>
      <c r="X697" s="3">
        <f t="shared" si="547"/>
        <v>19820</v>
      </c>
    </row>
    <row r="698" spans="1:24" x14ac:dyDescent="0.15">
      <c r="A698" s="24" t="str">
        <f t="shared" si="541"/>
        <v>CMR1/6(Industrial Exhibition)</v>
      </c>
      <c r="B698" s="1">
        <v>0.54166666666666696</v>
      </c>
      <c r="C698" s="10" t="str">
        <f t="shared" si="505"/>
        <v>CMR1/6(Industrial Exhibition)0.541666666666667</v>
      </c>
      <c r="D698" s="2">
        <v>0</v>
      </c>
      <c r="E698" s="3" t="s">
        <v>9</v>
      </c>
      <c r="F698" s="3" t="s">
        <v>9</v>
      </c>
      <c r="G698" s="3" t="s">
        <v>9</v>
      </c>
      <c r="H698" s="3" t="s">
        <v>9</v>
      </c>
      <c r="I698" s="3" t="s">
        <v>9</v>
      </c>
      <c r="J698" s="2">
        <v>6200</v>
      </c>
      <c r="K698" s="25">
        <f>J698+$D699</f>
        <v>6820</v>
      </c>
      <c r="L698" s="25">
        <f>K698+$D699</f>
        <v>7440</v>
      </c>
      <c r="M698" s="2">
        <v>12380</v>
      </c>
      <c r="N698" s="25">
        <f t="shared" ref="N698:X698" si="548">M698+$D699</f>
        <v>13000</v>
      </c>
      <c r="O698" s="25">
        <f t="shared" si="548"/>
        <v>13620</v>
      </c>
      <c r="P698" s="25">
        <f t="shared" si="548"/>
        <v>14240</v>
      </c>
      <c r="Q698" s="25">
        <f t="shared" si="548"/>
        <v>14860</v>
      </c>
      <c r="R698" s="25">
        <f t="shared" si="548"/>
        <v>15480</v>
      </c>
      <c r="S698" s="25">
        <f t="shared" si="548"/>
        <v>16100</v>
      </c>
      <c r="T698" s="25">
        <f t="shared" si="548"/>
        <v>16720</v>
      </c>
      <c r="U698" s="25">
        <f t="shared" si="548"/>
        <v>17340</v>
      </c>
      <c r="V698" s="25">
        <f t="shared" si="548"/>
        <v>17960</v>
      </c>
      <c r="W698" s="25">
        <f t="shared" si="548"/>
        <v>18580</v>
      </c>
      <c r="X698" s="25">
        <f t="shared" si="548"/>
        <v>19200</v>
      </c>
    </row>
    <row r="699" spans="1:24" x14ac:dyDescent="0.15">
      <c r="A699" s="24" t="str">
        <f t="shared" si="541"/>
        <v>CMR1/6(Industrial Exhibition)</v>
      </c>
      <c r="B699" s="1">
        <v>0.70833333333333304</v>
      </c>
      <c r="C699" s="10" t="str">
        <f t="shared" si="505"/>
        <v>CMR1/6(Industrial Exhibition)0.708333333333333</v>
      </c>
      <c r="D699" s="2">
        <v>620</v>
      </c>
      <c r="E699" s="3" t="s">
        <v>9</v>
      </c>
      <c r="F699" s="3" t="s">
        <v>9</v>
      </c>
      <c r="G699" s="3" t="s">
        <v>9</v>
      </c>
      <c r="H699" s="3" t="s">
        <v>9</v>
      </c>
      <c r="I699" s="3" t="s">
        <v>9</v>
      </c>
      <c r="J699" s="3" t="s">
        <v>9</v>
      </c>
      <c r="K699" s="3" t="s">
        <v>9</v>
      </c>
      <c r="L699" s="3" t="s">
        <v>9</v>
      </c>
      <c r="M699" s="3">
        <f t="shared" ref="M699:X700" si="549">M700+$D699</f>
        <v>7420</v>
      </c>
      <c r="N699" s="3">
        <f>N700+$D699</f>
        <v>8040</v>
      </c>
      <c r="O699" s="3">
        <f t="shared" ref="O699:X699" si="550">O700+$D699</f>
        <v>8660</v>
      </c>
      <c r="P699" s="3">
        <f t="shared" si="550"/>
        <v>9280</v>
      </c>
      <c r="Q699" s="3">
        <f t="shared" si="550"/>
        <v>9900</v>
      </c>
      <c r="R699" s="3">
        <f t="shared" si="550"/>
        <v>10520</v>
      </c>
      <c r="S699" s="3">
        <f t="shared" si="550"/>
        <v>11140</v>
      </c>
      <c r="T699" s="3">
        <f t="shared" si="550"/>
        <v>11760</v>
      </c>
      <c r="U699" s="3">
        <f t="shared" si="550"/>
        <v>12380</v>
      </c>
      <c r="V699" s="3">
        <f t="shared" si="550"/>
        <v>13000</v>
      </c>
      <c r="W699" s="3">
        <f t="shared" si="550"/>
        <v>13620</v>
      </c>
      <c r="X699" s="3">
        <f t="shared" si="550"/>
        <v>14240</v>
      </c>
    </row>
    <row r="700" spans="1:24" x14ac:dyDescent="0.15">
      <c r="A700" s="24" t="str">
        <f t="shared" si="541"/>
        <v>CMR1/6(Industrial Exhibition)</v>
      </c>
      <c r="B700" s="1">
        <v>0.72916666666666696</v>
      </c>
      <c r="C700" s="10" t="str">
        <f t="shared" si="505"/>
        <v>CMR1/6(Industrial Exhibition)0.729166666666667</v>
      </c>
      <c r="D700" s="4">
        <f>D699</f>
        <v>620</v>
      </c>
      <c r="E700" s="3" t="s">
        <v>9</v>
      </c>
      <c r="F700" s="3" t="s">
        <v>9</v>
      </c>
      <c r="G700" s="3" t="s">
        <v>9</v>
      </c>
      <c r="H700" s="3" t="s">
        <v>9</v>
      </c>
      <c r="I700" s="3" t="s">
        <v>9</v>
      </c>
      <c r="J700" s="3" t="s">
        <v>9</v>
      </c>
      <c r="K700" s="3" t="s">
        <v>9</v>
      </c>
      <c r="L700" s="3" t="s">
        <v>9</v>
      </c>
      <c r="M700" s="3">
        <f t="shared" si="549"/>
        <v>6800</v>
      </c>
      <c r="N700" s="3">
        <f t="shared" si="549"/>
        <v>7420</v>
      </c>
      <c r="O700" s="3">
        <f t="shared" si="549"/>
        <v>8040</v>
      </c>
      <c r="P700" s="3">
        <f t="shared" si="549"/>
        <v>8660</v>
      </c>
      <c r="Q700" s="3">
        <f t="shared" si="549"/>
        <v>9280</v>
      </c>
      <c r="R700" s="3">
        <f t="shared" si="549"/>
        <v>9900</v>
      </c>
      <c r="S700" s="3">
        <f t="shared" si="549"/>
        <v>10520</v>
      </c>
      <c r="T700" s="3">
        <f t="shared" si="549"/>
        <v>11140</v>
      </c>
      <c r="U700" s="3">
        <f t="shared" si="549"/>
        <v>11760</v>
      </c>
      <c r="V700" s="3">
        <f t="shared" si="549"/>
        <v>12380</v>
      </c>
      <c r="W700" s="3">
        <f t="shared" si="549"/>
        <v>13000</v>
      </c>
      <c r="X700" s="3">
        <f t="shared" si="549"/>
        <v>13620</v>
      </c>
    </row>
    <row r="701" spans="1:24" x14ac:dyDescent="0.15">
      <c r="A701" s="24" t="str">
        <f t="shared" si="541"/>
        <v>CMR1/6(Industrial Exhibition)</v>
      </c>
      <c r="B701" s="1">
        <v>0.75</v>
      </c>
      <c r="C701" s="10" t="str">
        <f t="shared" si="505"/>
        <v>CMR1/6(Industrial Exhibition)0.75</v>
      </c>
      <c r="D701" s="2">
        <v>0</v>
      </c>
      <c r="E701" s="3" t="s">
        <v>9</v>
      </c>
      <c r="F701" s="3" t="s">
        <v>9</v>
      </c>
      <c r="G701" s="3" t="s">
        <v>9</v>
      </c>
      <c r="H701" s="3" t="s">
        <v>9</v>
      </c>
      <c r="I701" s="3" t="s">
        <v>9</v>
      </c>
      <c r="J701" s="3" t="s">
        <v>9</v>
      </c>
      <c r="K701" s="3" t="s">
        <v>9</v>
      </c>
      <c r="L701" s="3" t="s">
        <v>9</v>
      </c>
      <c r="M701" s="2">
        <v>6180</v>
      </c>
      <c r="N701" s="3">
        <f>M701+$D699</f>
        <v>6800</v>
      </c>
      <c r="O701" s="3">
        <f t="shared" ref="O701:P701" si="551">N701+$D699</f>
        <v>7420</v>
      </c>
      <c r="P701" s="3">
        <f t="shared" si="551"/>
        <v>8040</v>
      </c>
      <c r="Q701" s="3">
        <f>P701+$D699</f>
        <v>8660</v>
      </c>
      <c r="R701" s="3">
        <f t="shared" ref="R701:T701" si="552">Q701+$D699</f>
        <v>9280</v>
      </c>
      <c r="S701" s="3">
        <f t="shared" si="552"/>
        <v>9900</v>
      </c>
      <c r="T701" s="3">
        <f t="shared" si="552"/>
        <v>10520</v>
      </c>
      <c r="U701" s="25">
        <f t="shared" ref="U701:X701" si="553">T701+$D700</f>
        <v>11140</v>
      </c>
      <c r="V701" s="25">
        <f t="shared" si="553"/>
        <v>11760</v>
      </c>
      <c r="W701" s="25">
        <f t="shared" si="553"/>
        <v>12380</v>
      </c>
      <c r="X701" s="25">
        <f t="shared" si="553"/>
        <v>13000</v>
      </c>
    </row>
    <row r="702" spans="1:24" s="9" customFormat="1" x14ac:dyDescent="0.15">
      <c r="A702" s="24" t="str">
        <f t="shared" ref="A702:A712" si="554">A703</f>
        <v>CMR2/6(Industrial Exhibition)</v>
      </c>
      <c r="B702" s="1">
        <v>3.9968028886505604E-15</v>
      </c>
      <c r="C702" s="10" t="str">
        <f t="shared" si="505"/>
        <v>CMR2/6(Industrial Exhibition)3.99680288865056E-15</v>
      </c>
      <c r="D702" s="4">
        <f t="shared" ref="D702:D713" si="555">D704</f>
        <v>1240</v>
      </c>
      <c r="E702" s="3">
        <f t="shared" ref="E702:G715" si="556">E703+$D702</f>
        <v>30980</v>
      </c>
      <c r="F702" s="3">
        <f t="shared" si="556"/>
        <v>32220</v>
      </c>
      <c r="G702" s="3">
        <f t="shared" si="556"/>
        <v>33460</v>
      </c>
      <c r="H702" s="3" t="s">
        <v>9</v>
      </c>
      <c r="I702" s="3" t="s">
        <v>9</v>
      </c>
      <c r="J702" s="3">
        <f t="shared" ref="J702:X717" si="557">J703+$D702</f>
        <v>43380</v>
      </c>
      <c r="K702" s="3">
        <f t="shared" si="557"/>
        <v>44620</v>
      </c>
      <c r="L702" s="3">
        <f t="shared" si="557"/>
        <v>45860</v>
      </c>
      <c r="M702" s="3">
        <f t="shared" si="557"/>
        <v>52340</v>
      </c>
      <c r="N702" s="3">
        <f t="shared" si="557"/>
        <v>53580</v>
      </c>
      <c r="O702" s="3">
        <f t="shared" si="557"/>
        <v>54820</v>
      </c>
      <c r="P702" s="3">
        <f t="shared" si="557"/>
        <v>56060</v>
      </c>
      <c r="Q702" s="3">
        <f t="shared" si="557"/>
        <v>57300</v>
      </c>
      <c r="R702" s="3">
        <f t="shared" si="557"/>
        <v>58540</v>
      </c>
      <c r="S702" s="3">
        <f t="shared" si="557"/>
        <v>59780</v>
      </c>
      <c r="T702" s="3">
        <f t="shared" si="557"/>
        <v>61020</v>
      </c>
      <c r="U702" s="3">
        <f t="shared" si="557"/>
        <v>62260</v>
      </c>
      <c r="V702" s="3">
        <f t="shared" si="557"/>
        <v>63500</v>
      </c>
      <c r="W702" s="3">
        <f t="shared" si="557"/>
        <v>64740</v>
      </c>
      <c r="X702" s="3">
        <f t="shared" si="557"/>
        <v>65980</v>
      </c>
    </row>
    <row r="703" spans="1:24" s="9" customFormat="1" x14ac:dyDescent="0.15">
      <c r="A703" s="24" t="str">
        <f t="shared" si="554"/>
        <v>CMR2/6(Industrial Exhibition)</v>
      </c>
      <c r="B703" s="1">
        <v>2.0833333333336999E-2</v>
      </c>
      <c r="C703" s="10" t="str">
        <f t="shared" si="505"/>
        <v>CMR2/6(Industrial Exhibition)0.020833333333337</v>
      </c>
      <c r="D703" s="4">
        <f t="shared" si="555"/>
        <v>1240</v>
      </c>
      <c r="E703" s="3">
        <f t="shared" si="556"/>
        <v>29740</v>
      </c>
      <c r="F703" s="3">
        <f t="shared" si="556"/>
        <v>30980</v>
      </c>
      <c r="G703" s="3">
        <f t="shared" si="556"/>
        <v>32220</v>
      </c>
      <c r="H703" s="3" t="s">
        <v>9</v>
      </c>
      <c r="I703" s="3" t="s">
        <v>9</v>
      </c>
      <c r="J703" s="3">
        <f t="shared" si="557"/>
        <v>42140</v>
      </c>
      <c r="K703" s="3">
        <f t="shared" si="557"/>
        <v>43380</v>
      </c>
      <c r="L703" s="3">
        <f t="shared" si="557"/>
        <v>44620</v>
      </c>
      <c r="M703" s="3">
        <f t="shared" si="557"/>
        <v>51100</v>
      </c>
      <c r="N703" s="3">
        <f t="shared" si="557"/>
        <v>52340</v>
      </c>
      <c r="O703" s="3">
        <f t="shared" si="557"/>
        <v>53580</v>
      </c>
      <c r="P703" s="3">
        <f t="shared" si="557"/>
        <v>54820</v>
      </c>
      <c r="Q703" s="3">
        <f t="shared" si="557"/>
        <v>56060</v>
      </c>
      <c r="R703" s="3">
        <f t="shared" si="557"/>
        <v>57300</v>
      </c>
      <c r="S703" s="3">
        <f t="shared" si="557"/>
        <v>58540</v>
      </c>
      <c r="T703" s="3">
        <f t="shared" si="557"/>
        <v>59780</v>
      </c>
      <c r="U703" s="3">
        <f t="shared" si="557"/>
        <v>61020</v>
      </c>
      <c r="V703" s="3">
        <f t="shared" si="557"/>
        <v>62260</v>
      </c>
      <c r="W703" s="3">
        <f t="shared" si="557"/>
        <v>63500</v>
      </c>
      <c r="X703" s="3">
        <f t="shared" si="557"/>
        <v>64740</v>
      </c>
    </row>
    <row r="704" spans="1:24" s="9" customFormat="1" x14ac:dyDescent="0.15">
      <c r="A704" s="24" t="str">
        <f t="shared" si="554"/>
        <v>CMR2/6(Industrial Exhibition)</v>
      </c>
      <c r="B704" s="1">
        <v>4.1666666666670002E-2</v>
      </c>
      <c r="C704" s="10" t="str">
        <f t="shared" si="505"/>
        <v>CMR2/6(Industrial Exhibition)0.04166666666667</v>
      </c>
      <c r="D704" s="4">
        <f t="shared" si="555"/>
        <v>1240</v>
      </c>
      <c r="E704" s="3">
        <f t="shared" si="556"/>
        <v>28500</v>
      </c>
      <c r="F704" s="3">
        <f t="shared" si="556"/>
        <v>29740</v>
      </c>
      <c r="G704" s="3">
        <f t="shared" si="556"/>
        <v>30980</v>
      </c>
      <c r="H704" s="3" t="s">
        <v>9</v>
      </c>
      <c r="I704" s="3" t="s">
        <v>9</v>
      </c>
      <c r="J704" s="3">
        <f t="shared" si="557"/>
        <v>40900</v>
      </c>
      <c r="K704" s="3">
        <f t="shared" si="557"/>
        <v>42140</v>
      </c>
      <c r="L704" s="3">
        <f t="shared" si="557"/>
        <v>43380</v>
      </c>
      <c r="M704" s="3">
        <f t="shared" si="557"/>
        <v>49860</v>
      </c>
      <c r="N704" s="3">
        <f t="shared" si="557"/>
        <v>51100</v>
      </c>
      <c r="O704" s="3">
        <f t="shared" si="557"/>
        <v>52340</v>
      </c>
      <c r="P704" s="3">
        <f t="shared" si="557"/>
        <v>53580</v>
      </c>
      <c r="Q704" s="3">
        <f t="shared" si="557"/>
        <v>54820</v>
      </c>
      <c r="R704" s="3">
        <f t="shared" si="557"/>
        <v>56060</v>
      </c>
      <c r="S704" s="3">
        <f t="shared" si="557"/>
        <v>57300</v>
      </c>
      <c r="T704" s="3">
        <f t="shared" si="557"/>
        <v>58540</v>
      </c>
      <c r="U704" s="3">
        <f t="shared" si="557"/>
        <v>59780</v>
      </c>
      <c r="V704" s="3">
        <f t="shared" si="557"/>
        <v>61020</v>
      </c>
      <c r="W704" s="3">
        <f t="shared" si="557"/>
        <v>62260</v>
      </c>
      <c r="X704" s="3">
        <f t="shared" si="557"/>
        <v>63500</v>
      </c>
    </row>
    <row r="705" spans="1:24" s="9" customFormat="1" x14ac:dyDescent="0.15">
      <c r="A705" s="24" t="str">
        <f t="shared" si="554"/>
        <v>CMR2/6(Industrial Exhibition)</v>
      </c>
      <c r="B705" s="1">
        <v>6.2500000000002998E-2</v>
      </c>
      <c r="C705" s="10" t="str">
        <f t="shared" si="505"/>
        <v>CMR2/6(Industrial Exhibition)0.062500000000003</v>
      </c>
      <c r="D705" s="4">
        <f t="shared" si="555"/>
        <v>1240</v>
      </c>
      <c r="E705" s="3">
        <f t="shared" si="556"/>
        <v>27260</v>
      </c>
      <c r="F705" s="3">
        <f t="shared" si="556"/>
        <v>28500</v>
      </c>
      <c r="G705" s="3">
        <f t="shared" si="556"/>
        <v>29740</v>
      </c>
      <c r="H705" s="3" t="s">
        <v>9</v>
      </c>
      <c r="I705" s="3" t="s">
        <v>9</v>
      </c>
      <c r="J705" s="3">
        <f t="shared" si="557"/>
        <v>39660</v>
      </c>
      <c r="K705" s="3">
        <f t="shared" si="557"/>
        <v>40900</v>
      </c>
      <c r="L705" s="3">
        <f t="shared" si="557"/>
        <v>42140</v>
      </c>
      <c r="M705" s="3">
        <f t="shared" si="557"/>
        <v>48620</v>
      </c>
      <c r="N705" s="3">
        <f t="shared" si="557"/>
        <v>49860</v>
      </c>
      <c r="O705" s="3">
        <f t="shared" si="557"/>
        <v>51100</v>
      </c>
      <c r="P705" s="3">
        <f t="shared" si="557"/>
        <v>52340</v>
      </c>
      <c r="Q705" s="3">
        <f t="shared" si="557"/>
        <v>53580</v>
      </c>
      <c r="R705" s="3">
        <f t="shared" si="557"/>
        <v>54820</v>
      </c>
      <c r="S705" s="3">
        <f t="shared" si="557"/>
        <v>56060</v>
      </c>
      <c r="T705" s="3">
        <f t="shared" si="557"/>
        <v>57300</v>
      </c>
      <c r="U705" s="3">
        <f t="shared" si="557"/>
        <v>58540</v>
      </c>
      <c r="V705" s="3">
        <f t="shared" si="557"/>
        <v>59780</v>
      </c>
      <c r="W705" s="3">
        <f t="shared" si="557"/>
        <v>61020</v>
      </c>
      <c r="X705" s="3">
        <f t="shared" si="557"/>
        <v>62260</v>
      </c>
    </row>
    <row r="706" spans="1:24" s="9" customFormat="1" x14ac:dyDescent="0.15">
      <c r="A706" s="24" t="str">
        <f t="shared" si="554"/>
        <v>CMR2/6(Industrial Exhibition)</v>
      </c>
      <c r="B706" s="1">
        <v>8.3333333333335993E-2</v>
      </c>
      <c r="C706" s="10" t="str">
        <f t="shared" ref="C706:C769" si="558">A706&amp;B706</f>
        <v>CMR2/6(Industrial Exhibition)0.083333333333336</v>
      </c>
      <c r="D706" s="4">
        <f t="shared" si="555"/>
        <v>1240</v>
      </c>
      <c r="E706" s="3">
        <f t="shared" si="556"/>
        <v>26020</v>
      </c>
      <c r="F706" s="3">
        <f t="shared" si="556"/>
        <v>27260</v>
      </c>
      <c r="G706" s="3">
        <f t="shared" si="556"/>
        <v>28500</v>
      </c>
      <c r="H706" s="3" t="s">
        <v>9</v>
      </c>
      <c r="I706" s="3" t="s">
        <v>9</v>
      </c>
      <c r="J706" s="3">
        <f t="shared" si="557"/>
        <v>38420</v>
      </c>
      <c r="K706" s="3">
        <f t="shared" si="557"/>
        <v>39660</v>
      </c>
      <c r="L706" s="3">
        <f t="shared" si="557"/>
        <v>40900</v>
      </c>
      <c r="M706" s="3">
        <f t="shared" si="557"/>
        <v>47380</v>
      </c>
      <c r="N706" s="3">
        <f t="shared" si="557"/>
        <v>48620</v>
      </c>
      <c r="O706" s="3">
        <f t="shared" si="557"/>
        <v>49860</v>
      </c>
      <c r="P706" s="3">
        <f t="shared" si="557"/>
        <v>51100</v>
      </c>
      <c r="Q706" s="3">
        <f t="shared" si="557"/>
        <v>52340</v>
      </c>
      <c r="R706" s="3">
        <f t="shared" si="557"/>
        <v>53580</v>
      </c>
      <c r="S706" s="3">
        <f t="shared" si="557"/>
        <v>54820</v>
      </c>
      <c r="T706" s="3">
        <f t="shared" si="557"/>
        <v>56060</v>
      </c>
      <c r="U706" s="3">
        <f t="shared" si="557"/>
        <v>57300</v>
      </c>
      <c r="V706" s="3">
        <f t="shared" si="557"/>
        <v>58540</v>
      </c>
      <c r="W706" s="3">
        <f t="shared" si="557"/>
        <v>59780</v>
      </c>
      <c r="X706" s="3">
        <f t="shared" si="557"/>
        <v>61020</v>
      </c>
    </row>
    <row r="707" spans="1:24" s="9" customFormat="1" x14ac:dyDescent="0.15">
      <c r="A707" s="24" t="str">
        <f t="shared" si="554"/>
        <v>CMR2/6(Industrial Exhibition)</v>
      </c>
      <c r="B707" s="1">
        <v>0.104166666666669</v>
      </c>
      <c r="C707" s="10" t="str">
        <f t="shared" si="558"/>
        <v>CMR2/6(Industrial Exhibition)0.104166666666669</v>
      </c>
      <c r="D707" s="4">
        <f t="shared" si="555"/>
        <v>1240</v>
      </c>
      <c r="E707" s="3">
        <f t="shared" si="556"/>
        <v>24780</v>
      </c>
      <c r="F707" s="3">
        <f t="shared" si="556"/>
        <v>26020</v>
      </c>
      <c r="G707" s="3">
        <f t="shared" si="556"/>
        <v>27260</v>
      </c>
      <c r="H707" s="3" t="s">
        <v>9</v>
      </c>
      <c r="I707" s="3" t="s">
        <v>9</v>
      </c>
      <c r="J707" s="3">
        <f t="shared" si="557"/>
        <v>37180</v>
      </c>
      <c r="K707" s="3">
        <f t="shared" si="557"/>
        <v>38420</v>
      </c>
      <c r="L707" s="3">
        <f t="shared" si="557"/>
        <v>39660</v>
      </c>
      <c r="M707" s="3">
        <f t="shared" si="557"/>
        <v>46140</v>
      </c>
      <c r="N707" s="3">
        <f t="shared" si="557"/>
        <v>47380</v>
      </c>
      <c r="O707" s="3">
        <f t="shared" si="557"/>
        <v>48620</v>
      </c>
      <c r="P707" s="3">
        <f t="shared" si="557"/>
        <v>49860</v>
      </c>
      <c r="Q707" s="3">
        <f t="shared" si="557"/>
        <v>51100</v>
      </c>
      <c r="R707" s="3">
        <f t="shared" si="557"/>
        <v>52340</v>
      </c>
      <c r="S707" s="3">
        <f t="shared" si="557"/>
        <v>53580</v>
      </c>
      <c r="T707" s="3">
        <f t="shared" si="557"/>
        <v>54820</v>
      </c>
      <c r="U707" s="3">
        <f t="shared" si="557"/>
        <v>56060</v>
      </c>
      <c r="V707" s="3">
        <f t="shared" si="557"/>
        <v>57300</v>
      </c>
      <c r="W707" s="3">
        <f t="shared" si="557"/>
        <v>58540</v>
      </c>
      <c r="X707" s="3">
        <f t="shared" si="557"/>
        <v>59780</v>
      </c>
    </row>
    <row r="708" spans="1:24" s="9" customFormat="1" x14ac:dyDescent="0.15">
      <c r="A708" s="24" t="str">
        <f t="shared" si="554"/>
        <v>CMR2/6(Industrial Exhibition)</v>
      </c>
      <c r="B708" s="1">
        <v>0.125000000000002</v>
      </c>
      <c r="C708" s="10" t="str">
        <f t="shared" si="558"/>
        <v>CMR2/6(Industrial Exhibition)0.125000000000002</v>
      </c>
      <c r="D708" s="4">
        <f t="shared" si="555"/>
        <v>1240</v>
      </c>
      <c r="E708" s="3">
        <f t="shared" si="556"/>
        <v>23540</v>
      </c>
      <c r="F708" s="3">
        <f t="shared" si="556"/>
        <v>24780</v>
      </c>
      <c r="G708" s="3">
        <f t="shared" si="556"/>
        <v>26020</v>
      </c>
      <c r="H708" s="3" t="s">
        <v>9</v>
      </c>
      <c r="I708" s="3" t="s">
        <v>9</v>
      </c>
      <c r="J708" s="3">
        <f t="shared" si="557"/>
        <v>35940</v>
      </c>
      <c r="K708" s="3">
        <f t="shared" si="557"/>
        <v>37180</v>
      </c>
      <c r="L708" s="3">
        <f t="shared" si="557"/>
        <v>38420</v>
      </c>
      <c r="M708" s="3">
        <f t="shared" si="557"/>
        <v>44900</v>
      </c>
      <c r="N708" s="3">
        <f t="shared" si="557"/>
        <v>46140</v>
      </c>
      <c r="O708" s="3">
        <f t="shared" si="557"/>
        <v>47380</v>
      </c>
      <c r="P708" s="3">
        <f t="shared" si="557"/>
        <v>48620</v>
      </c>
      <c r="Q708" s="3">
        <f t="shared" si="557"/>
        <v>49860</v>
      </c>
      <c r="R708" s="3">
        <f t="shared" si="557"/>
        <v>51100</v>
      </c>
      <c r="S708" s="3">
        <f t="shared" si="557"/>
        <v>52340</v>
      </c>
      <c r="T708" s="3">
        <f t="shared" si="557"/>
        <v>53580</v>
      </c>
      <c r="U708" s="3">
        <f t="shared" si="557"/>
        <v>54820</v>
      </c>
      <c r="V708" s="3">
        <f t="shared" si="557"/>
        <v>56060</v>
      </c>
      <c r="W708" s="3">
        <f t="shared" si="557"/>
        <v>57300</v>
      </c>
      <c r="X708" s="3">
        <f t="shared" si="557"/>
        <v>58540</v>
      </c>
    </row>
    <row r="709" spans="1:24" s="9" customFormat="1" x14ac:dyDescent="0.15">
      <c r="A709" s="24" t="str">
        <f t="shared" si="554"/>
        <v>CMR2/6(Industrial Exhibition)</v>
      </c>
      <c r="B709" s="1">
        <v>0.14583333333333501</v>
      </c>
      <c r="C709" s="10" t="str">
        <f t="shared" si="558"/>
        <v>CMR2/6(Industrial Exhibition)0.145833333333335</v>
      </c>
      <c r="D709" s="4">
        <f t="shared" si="555"/>
        <v>1240</v>
      </c>
      <c r="E709" s="3">
        <f t="shared" si="556"/>
        <v>22300</v>
      </c>
      <c r="F709" s="3">
        <f t="shared" si="556"/>
        <v>23540</v>
      </c>
      <c r="G709" s="3">
        <f t="shared" si="556"/>
        <v>24780</v>
      </c>
      <c r="H709" s="3" t="s">
        <v>9</v>
      </c>
      <c r="I709" s="3" t="s">
        <v>9</v>
      </c>
      <c r="J709" s="3">
        <f t="shared" si="557"/>
        <v>34700</v>
      </c>
      <c r="K709" s="3">
        <f t="shared" si="557"/>
        <v>35940</v>
      </c>
      <c r="L709" s="3">
        <f t="shared" si="557"/>
        <v>37180</v>
      </c>
      <c r="M709" s="3">
        <f t="shared" si="557"/>
        <v>43660</v>
      </c>
      <c r="N709" s="3">
        <f t="shared" si="557"/>
        <v>44900</v>
      </c>
      <c r="O709" s="3">
        <f t="shared" si="557"/>
        <v>46140</v>
      </c>
      <c r="P709" s="3">
        <f t="shared" si="557"/>
        <v>47380</v>
      </c>
      <c r="Q709" s="3">
        <f t="shared" si="557"/>
        <v>48620</v>
      </c>
      <c r="R709" s="3">
        <f t="shared" si="557"/>
        <v>49860</v>
      </c>
      <c r="S709" s="3">
        <f t="shared" si="557"/>
        <v>51100</v>
      </c>
      <c r="T709" s="3">
        <f t="shared" si="557"/>
        <v>52340</v>
      </c>
      <c r="U709" s="3">
        <f t="shared" si="557"/>
        <v>53580</v>
      </c>
      <c r="V709" s="3">
        <f t="shared" si="557"/>
        <v>54820</v>
      </c>
      <c r="W709" s="3">
        <f t="shared" si="557"/>
        <v>56060</v>
      </c>
      <c r="X709" s="3">
        <f t="shared" si="557"/>
        <v>57300</v>
      </c>
    </row>
    <row r="710" spans="1:24" s="9" customFormat="1" x14ac:dyDescent="0.15">
      <c r="A710" s="24" t="str">
        <f t="shared" si="554"/>
        <v>CMR2/6(Industrial Exhibition)</v>
      </c>
      <c r="B710" s="1">
        <v>0.16666666666666799</v>
      </c>
      <c r="C710" s="10" t="str">
        <f t="shared" si="558"/>
        <v>CMR2/6(Industrial Exhibition)0.166666666666668</v>
      </c>
      <c r="D710" s="4">
        <f t="shared" si="555"/>
        <v>1240</v>
      </c>
      <c r="E710" s="3">
        <f t="shared" si="556"/>
        <v>21060</v>
      </c>
      <c r="F710" s="3">
        <f t="shared" si="556"/>
        <v>22300</v>
      </c>
      <c r="G710" s="3">
        <f t="shared" si="556"/>
        <v>23540</v>
      </c>
      <c r="H710" s="3" t="s">
        <v>9</v>
      </c>
      <c r="I710" s="3" t="s">
        <v>9</v>
      </c>
      <c r="J710" s="3">
        <f t="shared" si="557"/>
        <v>33460</v>
      </c>
      <c r="K710" s="3">
        <f t="shared" si="557"/>
        <v>34700</v>
      </c>
      <c r="L710" s="3">
        <f t="shared" si="557"/>
        <v>35940</v>
      </c>
      <c r="M710" s="3">
        <f t="shared" si="557"/>
        <v>42420</v>
      </c>
      <c r="N710" s="3">
        <f t="shared" si="557"/>
        <v>43660</v>
      </c>
      <c r="O710" s="3">
        <f t="shared" si="557"/>
        <v>44900</v>
      </c>
      <c r="P710" s="3">
        <f t="shared" si="557"/>
        <v>46140</v>
      </c>
      <c r="Q710" s="3">
        <f t="shared" si="557"/>
        <v>47380</v>
      </c>
      <c r="R710" s="3">
        <f t="shared" si="557"/>
        <v>48620</v>
      </c>
      <c r="S710" s="3">
        <f t="shared" si="557"/>
        <v>49860</v>
      </c>
      <c r="T710" s="3">
        <f t="shared" si="557"/>
        <v>51100</v>
      </c>
      <c r="U710" s="3">
        <f t="shared" si="557"/>
        <v>52340</v>
      </c>
      <c r="V710" s="3">
        <f t="shared" si="557"/>
        <v>53580</v>
      </c>
      <c r="W710" s="3">
        <f t="shared" si="557"/>
        <v>54820</v>
      </c>
      <c r="X710" s="3">
        <f t="shared" si="557"/>
        <v>56060</v>
      </c>
    </row>
    <row r="711" spans="1:24" s="9" customFormat="1" x14ac:dyDescent="0.15">
      <c r="A711" s="24" t="str">
        <f t="shared" si="554"/>
        <v>CMR2/6(Industrial Exhibition)</v>
      </c>
      <c r="B711" s="1">
        <v>0.187500000000001</v>
      </c>
      <c r="C711" s="10" t="str">
        <f t="shared" si="558"/>
        <v>CMR2/6(Industrial Exhibition)0.187500000000001</v>
      </c>
      <c r="D711" s="4">
        <f t="shared" si="555"/>
        <v>1240</v>
      </c>
      <c r="E711" s="3">
        <f t="shared" si="556"/>
        <v>19820</v>
      </c>
      <c r="F711" s="3">
        <f t="shared" si="556"/>
        <v>21060</v>
      </c>
      <c r="G711" s="3">
        <f t="shared" si="556"/>
        <v>22300</v>
      </c>
      <c r="H711" s="3" t="s">
        <v>9</v>
      </c>
      <c r="I711" s="3" t="s">
        <v>9</v>
      </c>
      <c r="J711" s="3">
        <f t="shared" si="557"/>
        <v>32220</v>
      </c>
      <c r="K711" s="3">
        <f t="shared" si="557"/>
        <v>33460</v>
      </c>
      <c r="L711" s="3">
        <f t="shared" si="557"/>
        <v>34700</v>
      </c>
      <c r="M711" s="3">
        <f t="shared" si="557"/>
        <v>41180</v>
      </c>
      <c r="N711" s="3">
        <f t="shared" si="557"/>
        <v>42420</v>
      </c>
      <c r="O711" s="3">
        <f t="shared" si="557"/>
        <v>43660</v>
      </c>
      <c r="P711" s="3">
        <f t="shared" si="557"/>
        <v>44900</v>
      </c>
      <c r="Q711" s="3">
        <f t="shared" si="557"/>
        <v>46140</v>
      </c>
      <c r="R711" s="3">
        <f t="shared" si="557"/>
        <v>47380</v>
      </c>
      <c r="S711" s="3">
        <f t="shared" si="557"/>
        <v>48620</v>
      </c>
      <c r="T711" s="3">
        <f t="shared" si="557"/>
        <v>49860</v>
      </c>
      <c r="U711" s="3">
        <f t="shared" si="557"/>
        <v>51100</v>
      </c>
      <c r="V711" s="3">
        <f t="shared" si="557"/>
        <v>52340</v>
      </c>
      <c r="W711" s="3">
        <f t="shared" si="557"/>
        <v>53580</v>
      </c>
      <c r="X711" s="3">
        <f t="shared" si="557"/>
        <v>54820</v>
      </c>
    </row>
    <row r="712" spans="1:24" s="9" customFormat="1" x14ac:dyDescent="0.15">
      <c r="A712" s="24" t="str">
        <f t="shared" si="554"/>
        <v>CMR2/6(Industrial Exhibition)</v>
      </c>
      <c r="B712" s="1">
        <v>0.20833333333333401</v>
      </c>
      <c r="C712" s="10" t="str">
        <f t="shared" si="558"/>
        <v>CMR2/6(Industrial Exhibition)0.208333333333334</v>
      </c>
      <c r="D712" s="4">
        <f t="shared" si="555"/>
        <v>1240</v>
      </c>
      <c r="E712" s="3">
        <f t="shared" si="556"/>
        <v>18580</v>
      </c>
      <c r="F712" s="3">
        <f t="shared" si="556"/>
        <v>19820</v>
      </c>
      <c r="G712" s="3">
        <f t="shared" si="556"/>
        <v>21060</v>
      </c>
      <c r="H712" s="3" t="s">
        <v>9</v>
      </c>
      <c r="I712" s="3" t="s">
        <v>9</v>
      </c>
      <c r="J712" s="3">
        <f t="shared" si="557"/>
        <v>30980</v>
      </c>
      <c r="K712" s="3">
        <f t="shared" si="557"/>
        <v>32220</v>
      </c>
      <c r="L712" s="3">
        <f t="shared" si="557"/>
        <v>33460</v>
      </c>
      <c r="M712" s="3">
        <f t="shared" si="557"/>
        <v>39940</v>
      </c>
      <c r="N712" s="3">
        <f>N713+$D712</f>
        <v>41180</v>
      </c>
      <c r="O712" s="3">
        <f t="shared" si="557"/>
        <v>42420</v>
      </c>
      <c r="P712" s="3">
        <f t="shared" si="557"/>
        <v>43660</v>
      </c>
      <c r="Q712" s="3">
        <f t="shared" si="557"/>
        <v>44900</v>
      </c>
      <c r="R712" s="3">
        <f t="shared" si="557"/>
        <v>46140</v>
      </c>
      <c r="S712" s="3">
        <f t="shared" si="557"/>
        <v>47380</v>
      </c>
      <c r="T712" s="3">
        <f t="shared" si="557"/>
        <v>48620</v>
      </c>
      <c r="U712" s="3">
        <f t="shared" si="557"/>
        <v>49860</v>
      </c>
      <c r="V712" s="3">
        <f t="shared" si="557"/>
        <v>51100</v>
      </c>
      <c r="W712" s="3">
        <f t="shared" si="557"/>
        <v>52340</v>
      </c>
      <c r="X712" s="3">
        <f t="shared" si="557"/>
        <v>53580</v>
      </c>
    </row>
    <row r="713" spans="1:24" s="9" customFormat="1" x14ac:dyDescent="0.15">
      <c r="A713" s="24" t="str">
        <f>A714</f>
        <v>CMR2/6(Industrial Exhibition)</v>
      </c>
      <c r="B713" s="1">
        <v>0.22916666666666699</v>
      </c>
      <c r="C713" s="10" t="str">
        <f t="shared" si="558"/>
        <v>CMR2/6(Industrial Exhibition)0.229166666666667</v>
      </c>
      <c r="D713" s="4">
        <f t="shared" si="555"/>
        <v>1240</v>
      </c>
      <c r="E713" s="3">
        <f t="shared" si="556"/>
        <v>17340</v>
      </c>
      <c r="F713" s="3">
        <f t="shared" si="556"/>
        <v>18580</v>
      </c>
      <c r="G713" s="3">
        <f t="shared" si="556"/>
        <v>19820</v>
      </c>
      <c r="H713" s="3" t="s">
        <v>9</v>
      </c>
      <c r="I713" s="3" t="s">
        <v>9</v>
      </c>
      <c r="J713" s="3">
        <f t="shared" si="557"/>
        <v>29740</v>
      </c>
      <c r="K713" s="3">
        <f t="shared" si="557"/>
        <v>30980</v>
      </c>
      <c r="L713" s="3">
        <f t="shared" si="557"/>
        <v>32220</v>
      </c>
      <c r="M713" s="3">
        <f t="shared" si="557"/>
        <v>38700</v>
      </c>
      <c r="N713" s="3">
        <f t="shared" si="557"/>
        <v>39940</v>
      </c>
      <c r="O713" s="3">
        <f t="shared" si="557"/>
        <v>41180</v>
      </c>
      <c r="P713" s="3">
        <f t="shared" si="557"/>
        <v>42420</v>
      </c>
      <c r="Q713" s="3">
        <f t="shared" si="557"/>
        <v>43660</v>
      </c>
      <c r="R713" s="3">
        <f t="shared" si="557"/>
        <v>44900</v>
      </c>
      <c r="S713" s="3">
        <f t="shared" si="557"/>
        <v>46140</v>
      </c>
      <c r="T713" s="3">
        <f t="shared" si="557"/>
        <v>47380</v>
      </c>
      <c r="U713" s="3">
        <f t="shared" si="557"/>
        <v>48620</v>
      </c>
      <c r="V713" s="3">
        <f t="shared" si="557"/>
        <v>49860</v>
      </c>
      <c r="W713" s="3">
        <f t="shared" si="557"/>
        <v>51100</v>
      </c>
      <c r="X713" s="3">
        <f t="shared" si="557"/>
        <v>52340</v>
      </c>
    </row>
    <row r="714" spans="1:24" s="9" customFormat="1" x14ac:dyDescent="0.15">
      <c r="A714" s="23" t="s">
        <v>296</v>
      </c>
      <c r="B714" s="1">
        <v>0.25</v>
      </c>
      <c r="C714" s="10" t="str">
        <f t="shared" si="558"/>
        <v>CMR2/6(Industrial Exhibition)0.25</v>
      </c>
      <c r="D714" s="3">
        <f t="shared" ref="D714:G726" si="559">D689*2</f>
        <v>1240</v>
      </c>
      <c r="E714" s="3">
        <f t="shared" si="556"/>
        <v>16100</v>
      </c>
      <c r="F714" s="3">
        <f t="shared" si="556"/>
        <v>17340</v>
      </c>
      <c r="G714" s="3">
        <f t="shared" si="556"/>
        <v>18580</v>
      </c>
      <c r="H714" s="3" t="s">
        <v>9</v>
      </c>
      <c r="I714" s="3" t="s">
        <v>9</v>
      </c>
      <c r="J714" s="3">
        <f t="shared" si="557"/>
        <v>28500</v>
      </c>
      <c r="K714" s="3">
        <f t="shared" si="557"/>
        <v>29740</v>
      </c>
      <c r="L714" s="3">
        <f t="shared" si="557"/>
        <v>30980</v>
      </c>
      <c r="M714" s="3">
        <f t="shared" si="557"/>
        <v>37460</v>
      </c>
      <c r="N714" s="3">
        <f>N715+$D714</f>
        <v>38700</v>
      </c>
      <c r="O714" s="3">
        <f t="shared" si="557"/>
        <v>39940</v>
      </c>
      <c r="P714" s="3">
        <f t="shared" si="557"/>
        <v>41180</v>
      </c>
      <c r="Q714" s="3">
        <f t="shared" si="557"/>
        <v>42420</v>
      </c>
      <c r="R714" s="3">
        <f t="shared" si="557"/>
        <v>43660</v>
      </c>
      <c r="S714" s="3">
        <f t="shared" si="557"/>
        <v>44900</v>
      </c>
      <c r="T714" s="3">
        <f t="shared" si="557"/>
        <v>46140</v>
      </c>
      <c r="U714" s="3">
        <f t="shared" si="557"/>
        <v>47380</v>
      </c>
      <c r="V714" s="3">
        <f t="shared" si="557"/>
        <v>48620</v>
      </c>
      <c r="W714" s="3">
        <f t="shared" si="557"/>
        <v>49860</v>
      </c>
      <c r="X714" s="3">
        <f t="shared" si="557"/>
        <v>51100</v>
      </c>
    </row>
    <row r="715" spans="1:24" s="9" customFormat="1" x14ac:dyDescent="0.15">
      <c r="A715" s="24" t="str">
        <f t="shared" ref="A715" si="560">A714</f>
        <v>CMR2/6(Industrial Exhibition)</v>
      </c>
      <c r="B715" s="1">
        <v>0.27083333333333298</v>
      </c>
      <c r="C715" s="10" t="str">
        <f t="shared" si="558"/>
        <v>CMR2/6(Industrial Exhibition)0.270833333333333</v>
      </c>
      <c r="D715" s="3">
        <f t="shared" si="559"/>
        <v>1240</v>
      </c>
      <c r="E715" s="3">
        <f>E716+$D715</f>
        <v>14860</v>
      </c>
      <c r="F715" s="3">
        <f t="shared" si="556"/>
        <v>16100</v>
      </c>
      <c r="G715" s="3">
        <f t="shared" si="556"/>
        <v>17340</v>
      </c>
      <c r="H715" s="3" t="s">
        <v>9</v>
      </c>
      <c r="I715" s="3" t="s">
        <v>9</v>
      </c>
      <c r="J715" s="3">
        <f t="shared" si="557"/>
        <v>27260</v>
      </c>
      <c r="K715" s="3">
        <f t="shared" si="557"/>
        <v>28500</v>
      </c>
      <c r="L715" s="3">
        <f t="shared" si="557"/>
        <v>29740</v>
      </c>
      <c r="M715" s="3">
        <f t="shared" si="557"/>
        <v>36220</v>
      </c>
      <c r="N715" s="3">
        <f t="shared" si="557"/>
        <v>37460</v>
      </c>
      <c r="O715" s="3">
        <f t="shared" si="557"/>
        <v>38700</v>
      </c>
      <c r="P715" s="3">
        <f t="shared" si="557"/>
        <v>39940</v>
      </c>
      <c r="Q715" s="3">
        <f t="shared" si="557"/>
        <v>41180</v>
      </c>
      <c r="R715" s="3">
        <f t="shared" si="557"/>
        <v>42420</v>
      </c>
      <c r="S715" s="3">
        <f t="shared" si="557"/>
        <v>43660</v>
      </c>
      <c r="T715" s="3">
        <f t="shared" si="557"/>
        <v>44900</v>
      </c>
      <c r="U715" s="3">
        <f t="shared" si="557"/>
        <v>46140</v>
      </c>
      <c r="V715" s="3">
        <f t="shared" si="557"/>
        <v>47380</v>
      </c>
      <c r="W715" s="3">
        <f t="shared" si="557"/>
        <v>48620</v>
      </c>
      <c r="X715" s="3">
        <f t="shared" si="557"/>
        <v>49860</v>
      </c>
    </row>
    <row r="716" spans="1:24" x14ac:dyDescent="0.15">
      <c r="A716" s="24" t="str">
        <f>A715</f>
        <v>CMR2/6(Industrial Exhibition)</v>
      </c>
      <c r="B716" s="1">
        <v>0.29166666666666669</v>
      </c>
      <c r="C716" s="10" t="str">
        <f t="shared" si="558"/>
        <v>CMR2/6(Industrial Exhibition)0.291666666666667</v>
      </c>
      <c r="D716" s="3">
        <f t="shared" si="559"/>
        <v>1240</v>
      </c>
      <c r="E716" s="3">
        <f>E691*2</f>
        <v>13620</v>
      </c>
      <c r="F716" s="3">
        <f t="shared" ref="F716:G718" si="561">F691*2</f>
        <v>14860</v>
      </c>
      <c r="G716" s="3">
        <f t="shared" si="561"/>
        <v>16100</v>
      </c>
      <c r="H716" s="3" t="s">
        <v>9</v>
      </c>
      <c r="I716" s="3" t="s">
        <v>9</v>
      </c>
      <c r="J716" s="3">
        <f t="shared" ref="J716:M726" si="562">J691*2</f>
        <v>26020</v>
      </c>
      <c r="K716" s="3">
        <f t="shared" si="562"/>
        <v>27260</v>
      </c>
      <c r="L716" s="3">
        <f t="shared" si="562"/>
        <v>28500</v>
      </c>
      <c r="M716" s="3">
        <f t="shared" si="562"/>
        <v>34980</v>
      </c>
      <c r="N716" s="3">
        <f>N717+$D716</f>
        <v>36220</v>
      </c>
      <c r="O716" s="3">
        <f t="shared" si="557"/>
        <v>37460</v>
      </c>
      <c r="P716" s="3">
        <f t="shared" si="557"/>
        <v>38700</v>
      </c>
      <c r="Q716" s="3">
        <f t="shared" si="557"/>
        <v>39940</v>
      </c>
      <c r="R716" s="3">
        <f t="shared" si="557"/>
        <v>41180</v>
      </c>
      <c r="S716" s="3">
        <f t="shared" si="557"/>
        <v>42420</v>
      </c>
      <c r="T716" s="3">
        <f t="shared" si="557"/>
        <v>43660</v>
      </c>
      <c r="U716" s="3">
        <f t="shared" si="557"/>
        <v>44900</v>
      </c>
      <c r="V716" s="3">
        <f t="shared" si="557"/>
        <v>46140</v>
      </c>
      <c r="W716" s="3">
        <f t="shared" si="557"/>
        <v>47380</v>
      </c>
      <c r="X716" s="3">
        <f t="shared" si="557"/>
        <v>48620</v>
      </c>
    </row>
    <row r="717" spans="1:24" x14ac:dyDescent="0.15">
      <c r="A717" s="24" t="str">
        <f>A716</f>
        <v>CMR2/6(Industrial Exhibition)</v>
      </c>
      <c r="B717" s="1">
        <v>0.3125</v>
      </c>
      <c r="C717" s="10" t="str">
        <f t="shared" si="558"/>
        <v>CMR2/6(Industrial Exhibition)0.3125</v>
      </c>
      <c r="D717" s="3">
        <f t="shared" si="559"/>
        <v>1240</v>
      </c>
      <c r="E717" s="3">
        <f>E692*2</f>
        <v>12380</v>
      </c>
      <c r="F717" s="3">
        <f t="shared" si="561"/>
        <v>13620</v>
      </c>
      <c r="G717" s="3">
        <f t="shared" si="561"/>
        <v>14860</v>
      </c>
      <c r="H717" s="3" t="s">
        <v>9</v>
      </c>
      <c r="I717" s="3" t="s">
        <v>9</v>
      </c>
      <c r="J717" s="3">
        <f t="shared" si="562"/>
        <v>24780</v>
      </c>
      <c r="K717" s="3">
        <f t="shared" si="562"/>
        <v>26020</v>
      </c>
      <c r="L717" s="3">
        <f t="shared" si="562"/>
        <v>27260</v>
      </c>
      <c r="M717" s="3">
        <f t="shared" si="562"/>
        <v>33740</v>
      </c>
      <c r="N717" s="3">
        <f>N718+$D717</f>
        <v>34980</v>
      </c>
      <c r="O717" s="3">
        <f t="shared" si="557"/>
        <v>36220</v>
      </c>
      <c r="P717" s="3">
        <f t="shared" si="557"/>
        <v>37460</v>
      </c>
      <c r="Q717" s="3">
        <f t="shared" si="557"/>
        <v>38700</v>
      </c>
      <c r="R717" s="3">
        <f t="shared" si="557"/>
        <v>39940</v>
      </c>
      <c r="S717" s="3">
        <f t="shared" si="557"/>
        <v>41180</v>
      </c>
      <c r="T717" s="3">
        <f t="shared" si="557"/>
        <v>42420</v>
      </c>
      <c r="U717" s="3">
        <f t="shared" si="557"/>
        <v>43660</v>
      </c>
      <c r="V717" s="3">
        <f t="shared" si="557"/>
        <v>44900</v>
      </c>
      <c r="W717" s="3">
        <f t="shared" si="557"/>
        <v>46140</v>
      </c>
      <c r="X717" s="3">
        <f t="shared" si="557"/>
        <v>47380</v>
      </c>
    </row>
    <row r="718" spans="1:24" x14ac:dyDescent="0.15">
      <c r="A718" s="24" t="str">
        <f t="shared" ref="A718:A726" si="563">A717</f>
        <v>CMR2/6(Industrial Exhibition)</v>
      </c>
      <c r="B718" s="1">
        <v>0.33333333333333298</v>
      </c>
      <c r="C718" s="10" t="str">
        <f t="shared" si="558"/>
        <v>CMR2/6(Industrial Exhibition)0.333333333333333</v>
      </c>
      <c r="D718" s="3">
        <f t="shared" si="559"/>
        <v>920</v>
      </c>
      <c r="E718" s="3">
        <f>E693*2</f>
        <v>11140</v>
      </c>
      <c r="F718" s="3">
        <f>F693*2</f>
        <v>12380</v>
      </c>
      <c r="G718" s="3">
        <f t="shared" si="561"/>
        <v>13620</v>
      </c>
      <c r="H718" s="3" t="s">
        <v>9</v>
      </c>
      <c r="I718" s="3" t="s">
        <v>9</v>
      </c>
      <c r="J718" s="3">
        <f t="shared" si="562"/>
        <v>23540</v>
      </c>
      <c r="K718" s="3">
        <f t="shared" si="562"/>
        <v>24780</v>
      </c>
      <c r="L718" s="3">
        <f t="shared" si="562"/>
        <v>26020</v>
      </c>
      <c r="M718" s="3">
        <f t="shared" si="562"/>
        <v>32500</v>
      </c>
      <c r="N718" s="3">
        <f>N719+$D718</f>
        <v>33740</v>
      </c>
      <c r="O718" s="3">
        <f t="shared" ref="O718:X718" si="564">O719+$D718</f>
        <v>34980</v>
      </c>
      <c r="P718" s="3">
        <f t="shared" si="564"/>
        <v>36220</v>
      </c>
      <c r="Q718" s="3">
        <f t="shared" si="564"/>
        <v>37460</v>
      </c>
      <c r="R718" s="3">
        <f t="shared" si="564"/>
        <v>38700</v>
      </c>
      <c r="S718" s="3">
        <f t="shared" si="564"/>
        <v>39940</v>
      </c>
      <c r="T718" s="3">
        <f t="shared" si="564"/>
        <v>41180</v>
      </c>
      <c r="U718" s="3">
        <f t="shared" si="564"/>
        <v>42420</v>
      </c>
      <c r="V718" s="3">
        <f t="shared" si="564"/>
        <v>43660</v>
      </c>
      <c r="W718" s="3">
        <f t="shared" si="564"/>
        <v>44900</v>
      </c>
      <c r="X718" s="3">
        <f t="shared" si="564"/>
        <v>46140</v>
      </c>
    </row>
    <row r="719" spans="1:24" x14ac:dyDescent="0.15">
      <c r="A719" s="24" t="str">
        <f t="shared" si="563"/>
        <v>CMR2/6(Industrial Exhibition)</v>
      </c>
      <c r="B719" s="1">
        <v>0.35416666666666702</v>
      </c>
      <c r="C719" s="10" t="str">
        <f t="shared" si="558"/>
        <v>CMR2/6(Industrial Exhibition)0.354166666666667</v>
      </c>
      <c r="D719" s="3">
        <f t="shared" si="559"/>
        <v>920</v>
      </c>
      <c r="E719" s="3">
        <f t="shared" si="559"/>
        <v>10220</v>
      </c>
      <c r="F719" s="3">
        <f t="shared" si="559"/>
        <v>11460</v>
      </c>
      <c r="G719" s="3">
        <f t="shared" si="559"/>
        <v>12700</v>
      </c>
      <c r="H719" s="3" t="s">
        <v>9</v>
      </c>
      <c r="I719" s="3" t="s">
        <v>9</v>
      </c>
      <c r="J719" s="3">
        <f t="shared" si="562"/>
        <v>22620</v>
      </c>
      <c r="K719" s="3">
        <f t="shared" si="562"/>
        <v>23860</v>
      </c>
      <c r="L719" s="3">
        <f t="shared" si="562"/>
        <v>25100</v>
      </c>
      <c r="M719" s="3">
        <f t="shared" si="562"/>
        <v>31580</v>
      </c>
      <c r="N719" s="3">
        <f t="shared" ref="N719:X719" si="565">N720+$D719</f>
        <v>32820</v>
      </c>
      <c r="O719" s="3">
        <f t="shared" si="565"/>
        <v>34060</v>
      </c>
      <c r="P719" s="3">
        <f t="shared" si="565"/>
        <v>35300</v>
      </c>
      <c r="Q719" s="3">
        <f t="shared" si="565"/>
        <v>36540</v>
      </c>
      <c r="R719" s="3">
        <f t="shared" si="565"/>
        <v>37780</v>
      </c>
      <c r="S719" s="3">
        <f t="shared" si="565"/>
        <v>39020</v>
      </c>
      <c r="T719" s="3">
        <f t="shared" si="565"/>
        <v>40260</v>
      </c>
      <c r="U719" s="3">
        <f t="shared" si="565"/>
        <v>41500</v>
      </c>
      <c r="V719" s="3">
        <f t="shared" si="565"/>
        <v>42740</v>
      </c>
      <c r="W719" s="3">
        <f t="shared" si="565"/>
        <v>43980</v>
      </c>
      <c r="X719" s="3">
        <f t="shared" si="565"/>
        <v>45220</v>
      </c>
    </row>
    <row r="720" spans="1:24" x14ac:dyDescent="0.15">
      <c r="A720" s="24" t="str">
        <f t="shared" si="563"/>
        <v>CMR2/6(Industrial Exhibition)</v>
      </c>
      <c r="B720" s="1">
        <v>0.375</v>
      </c>
      <c r="C720" s="10" t="str">
        <f t="shared" si="558"/>
        <v>CMR2/6(Industrial Exhibition)0.375</v>
      </c>
      <c r="D720" s="3">
        <f t="shared" si="559"/>
        <v>0</v>
      </c>
      <c r="E720" s="3">
        <f t="shared" si="559"/>
        <v>9300</v>
      </c>
      <c r="F720" s="3">
        <f t="shared" si="559"/>
        <v>10540</v>
      </c>
      <c r="G720" s="3">
        <f t="shared" si="559"/>
        <v>11780</v>
      </c>
      <c r="H720" s="3" t="s">
        <v>9</v>
      </c>
      <c r="I720" s="3" t="s">
        <v>9</v>
      </c>
      <c r="J720" s="3">
        <f t="shared" si="562"/>
        <v>21700</v>
      </c>
      <c r="K720" s="3">
        <f t="shared" si="562"/>
        <v>22940</v>
      </c>
      <c r="L720" s="3">
        <f t="shared" si="562"/>
        <v>24180</v>
      </c>
      <c r="M720" s="3">
        <f t="shared" si="562"/>
        <v>30660</v>
      </c>
      <c r="N720" s="25">
        <f>M720+$D724</f>
        <v>31900</v>
      </c>
      <c r="O720" s="25">
        <f>N720+$D724</f>
        <v>33140</v>
      </c>
      <c r="P720" s="25">
        <f>O720+$D724</f>
        <v>34380</v>
      </c>
      <c r="Q720" s="25">
        <f t="shared" ref="Q720:V720" si="566">P720+$D724</f>
        <v>35620</v>
      </c>
      <c r="R720" s="25">
        <f t="shared" si="566"/>
        <v>36860</v>
      </c>
      <c r="S720" s="25">
        <f t="shared" si="566"/>
        <v>38100</v>
      </c>
      <c r="T720" s="25">
        <f t="shared" si="566"/>
        <v>39340</v>
      </c>
      <c r="U720" s="25">
        <f t="shared" si="566"/>
        <v>40580</v>
      </c>
      <c r="V720" s="25">
        <f t="shared" si="566"/>
        <v>41820</v>
      </c>
      <c r="W720" s="25">
        <f>V720+$D724</f>
        <v>43060</v>
      </c>
      <c r="X720" s="25">
        <f t="shared" ref="X720" si="567">W720+$D724</f>
        <v>44300</v>
      </c>
    </row>
    <row r="721" spans="1:24" x14ac:dyDescent="0.15">
      <c r="A721" s="24" t="str">
        <f t="shared" si="563"/>
        <v>CMR2/6(Industrial Exhibition)</v>
      </c>
      <c r="B721" s="1">
        <v>0.5</v>
      </c>
      <c r="C721" s="10" t="str">
        <f t="shared" si="558"/>
        <v>CMR2/6(Industrial Exhibition)0.5</v>
      </c>
      <c r="D721" s="3">
        <f t="shared" si="559"/>
        <v>1240</v>
      </c>
      <c r="E721" s="3" t="s">
        <v>9</v>
      </c>
      <c r="F721" s="3" t="s">
        <v>9</v>
      </c>
      <c r="G721" s="3" t="s">
        <v>9</v>
      </c>
      <c r="H721" s="3" t="s">
        <v>9</v>
      </c>
      <c r="I721" s="3" t="s">
        <v>9</v>
      </c>
      <c r="J721" s="3">
        <f t="shared" si="562"/>
        <v>14880</v>
      </c>
      <c r="K721" s="3">
        <f t="shared" si="562"/>
        <v>16120</v>
      </c>
      <c r="L721" s="3">
        <f t="shared" si="562"/>
        <v>17360</v>
      </c>
      <c r="M721" s="3">
        <f t="shared" si="562"/>
        <v>27240</v>
      </c>
      <c r="N721" s="3">
        <f t="shared" ref="N721:X722" si="568">N722+$D721</f>
        <v>28480</v>
      </c>
      <c r="O721" s="3">
        <f t="shared" si="568"/>
        <v>29720</v>
      </c>
      <c r="P721" s="3">
        <f t="shared" si="568"/>
        <v>30960</v>
      </c>
      <c r="Q721" s="3">
        <f t="shared" si="568"/>
        <v>32200</v>
      </c>
      <c r="R721" s="3">
        <f t="shared" si="568"/>
        <v>33440</v>
      </c>
      <c r="S721" s="3">
        <f t="shared" si="568"/>
        <v>34680</v>
      </c>
      <c r="T721" s="3">
        <f t="shared" si="568"/>
        <v>35920</v>
      </c>
      <c r="U721" s="3">
        <f t="shared" si="568"/>
        <v>37160</v>
      </c>
      <c r="V721" s="3">
        <f t="shared" si="568"/>
        <v>38400</v>
      </c>
      <c r="W721" s="3">
        <f t="shared" si="568"/>
        <v>39640</v>
      </c>
      <c r="X721" s="3">
        <f t="shared" si="568"/>
        <v>40880</v>
      </c>
    </row>
    <row r="722" spans="1:24" x14ac:dyDescent="0.15">
      <c r="A722" s="24" t="str">
        <f t="shared" si="563"/>
        <v>CMR2/6(Industrial Exhibition)</v>
      </c>
      <c r="B722" s="1">
        <v>0.52083333333333304</v>
      </c>
      <c r="C722" s="10" t="str">
        <f t="shared" si="558"/>
        <v>CMR2/6(Industrial Exhibition)0.520833333333333</v>
      </c>
      <c r="D722" s="3">
        <f t="shared" si="559"/>
        <v>1240</v>
      </c>
      <c r="E722" s="3" t="s">
        <v>9</v>
      </c>
      <c r="F722" s="3" t="s">
        <v>9</v>
      </c>
      <c r="G722" s="3" t="s">
        <v>9</v>
      </c>
      <c r="H722" s="3" t="s">
        <v>9</v>
      </c>
      <c r="I722" s="3" t="s">
        <v>9</v>
      </c>
      <c r="J722" s="3">
        <f t="shared" si="562"/>
        <v>13640</v>
      </c>
      <c r="K722" s="3">
        <f t="shared" si="562"/>
        <v>14880</v>
      </c>
      <c r="L722" s="3">
        <f t="shared" si="562"/>
        <v>16120</v>
      </c>
      <c r="M722" s="3">
        <f t="shared" si="562"/>
        <v>26000</v>
      </c>
      <c r="N722" s="3">
        <f t="shared" si="568"/>
        <v>27240</v>
      </c>
      <c r="O722" s="3">
        <f t="shared" si="568"/>
        <v>28480</v>
      </c>
      <c r="P722" s="3">
        <f t="shared" si="568"/>
        <v>29720</v>
      </c>
      <c r="Q722" s="3">
        <f t="shared" si="568"/>
        <v>30960</v>
      </c>
      <c r="R722" s="3">
        <f t="shared" si="568"/>
        <v>32200</v>
      </c>
      <c r="S722" s="3">
        <f t="shared" si="568"/>
        <v>33440</v>
      </c>
      <c r="T722" s="3">
        <f t="shared" si="568"/>
        <v>34680</v>
      </c>
      <c r="U722" s="3">
        <f t="shared" si="568"/>
        <v>35920</v>
      </c>
      <c r="V722" s="3">
        <f t="shared" si="568"/>
        <v>37160</v>
      </c>
      <c r="W722" s="3">
        <f t="shared" si="568"/>
        <v>38400</v>
      </c>
      <c r="X722" s="3">
        <f t="shared" si="568"/>
        <v>39640</v>
      </c>
    </row>
    <row r="723" spans="1:24" x14ac:dyDescent="0.15">
      <c r="A723" s="24" t="str">
        <f t="shared" si="563"/>
        <v>CMR2/6(Industrial Exhibition)</v>
      </c>
      <c r="B723" s="1">
        <v>0.54166666666666696</v>
      </c>
      <c r="C723" s="10" t="str">
        <f t="shared" si="558"/>
        <v>CMR2/6(Industrial Exhibition)0.541666666666667</v>
      </c>
      <c r="D723" s="3">
        <f t="shared" si="559"/>
        <v>0</v>
      </c>
      <c r="E723" s="3" t="s">
        <v>9</v>
      </c>
      <c r="F723" s="3" t="s">
        <v>9</v>
      </c>
      <c r="G723" s="3" t="s">
        <v>9</v>
      </c>
      <c r="H723" s="3" t="s">
        <v>9</v>
      </c>
      <c r="I723" s="3" t="s">
        <v>9</v>
      </c>
      <c r="J723" s="3">
        <f t="shared" si="562"/>
        <v>12400</v>
      </c>
      <c r="K723" s="3">
        <f t="shared" si="562"/>
        <v>13640</v>
      </c>
      <c r="L723" s="3">
        <f t="shared" si="562"/>
        <v>14880</v>
      </c>
      <c r="M723" s="3">
        <f t="shared" si="562"/>
        <v>24760</v>
      </c>
      <c r="N723" s="25">
        <f t="shared" ref="N723:X723" si="569">M723+$D724</f>
        <v>26000</v>
      </c>
      <c r="O723" s="25">
        <f t="shared" si="569"/>
        <v>27240</v>
      </c>
      <c r="P723" s="25">
        <f t="shared" si="569"/>
        <v>28480</v>
      </c>
      <c r="Q723" s="25">
        <f t="shared" si="569"/>
        <v>29720</v>
      </c>
      <c r="R723" s="25">
        <f t="shared" si="569"/>
        <v>30960</v>
      </c>
      <c r="S723" s="25">
        <f t="shared" si="569"/>
        <v>32200</v>
      </c>
      <c r="T723" s="25">
        <f t="shared" si="569"/>
        <v>33440</v>
      </c>
      <c r="U723" s="25">
        <f t="shared" si="569"/>
        <v>34680</v>
      </c>
      <c r="V723" s="25">
        <f t="shared" si="569"/>
        <v>35920</v>
      </c>
      <c r="W723" s="25">
        <f t="shared" si="569"/>
        <v>37160</v>
      </c>
      <c r="X723" s="25">
        <f t="shared" si="569"/>
        <v>38400</v>
      </c>
    </row>
    <row r="724" spans="1:24" x14ac:dyDescent="0.15">
      <c r="A724" s="24" t="str">
        <f t="shared" si="563"/>
        <v>CMR2/6(Industrial Exhibition)</v>
      </c>
      <c r="B724" s="1">
        <v>0.70833333333333304</v>
      </c>
      <c r="C724" s="10" t="str">
        <f t="shared" si="558"/>
        <v>CMR2/6(Industrial Exhibition)0.708333333333333</v>
      </c>
      <c r="D724" s="3">
        <f t="shared" si="559"/>
        <v>1240</v>
      </c>
      <c r="E724" s="3" t="s">
        <v>9</v>
      </c>
      <c r="F724" s="3" t="s">
        <v>9</v>
      </c>
      <c r="G724" s="3" t="s">
        <v>9</v>
      </c>
      <c r="H724" s="3" t="s">
        <v>9</v>
      </c>
      <c r="I724" s="3" t="s">
        <v>9</v>
      </c>
      <c r="J724" s="3" t="s">
        <v>9</v>
      </c>
      <c r="K724" s="3" t="s">
        <v>9</v>
      </c>
      <c r="L724" s="3" t="s">
        <v>9</v>
      </c>
      <c r="M724" s="3">
        <f t="shared" si="562"/>
        <v>14840</v>
      </c>
      <c r="N724" s="3">
        <f>N725+$D724</f>
        <v>16080</v>
      </c>
      <c r="O724" s="3">
        <f t="shared" ref="O724:X724" si="570">O725+$D724</f>
        <v>17320</v>
      </c>
      <c r="P724" s="3">
        <f t="shared" si="570"/>
        <v>18560</v>
      </c>
      <c r="Q724" s="3">
        <f t="shared" si="570"/>
        <v>19800</v>
      </c>
      <c r="R724" s="3">
        <f t="shared" si="570"/>
        <v>21040</v>
      </c>
      <c r="S724" s="3">
        <f t="shared" si="570"/>
        <v>22280</v>
      </c>
      <c r="T724" s="3">
        <f t="shared" si="570"/>
        <v>23520</v>
      </c>
      <c r="U724" s="3">
        <f t="shared" si="570"/>
        <v>24760</v>
      </c>
      <c r="V724" s="3">
        <f t="shared" si="570"/>
        <v>26000</v>
      </c>
      <c r="W724" s="3">
        <f t="shared" si="570"/>
        <v>27240</v>
      </c>
      <c r="X724" s="3">
        <f t="shared" si="570"/>
        <v>28480</v>
      </c>
    </row>
    <row r="725" spans="1:24" x14ac:dyDescent="0.15">
      <c r="A725" s="24" t="str">
        <f t="shared" si="563"/>
        <v>CMR2/6(Industrial Exhibition)</v>
      </c>
      <c r="B725" s="1">
        <v>0.72916666666666696</v>
      </c>
      <c r="C725" s="10" t="str">
        <f t="shared" si="558"/>
        <v>CMR2/6(Industrial Exhibition)0.729166666666667</v>
      </c>
      <c r="D725" s="3">
        <f t="shared" si="559"/>
        <v>1240</v>
      </c>
      <c r="E725" s="3" t="s">
        <v>9</v>
      </c>
      <c r="F725" s="3" t="s">
        <v>9</v>
      </c>
      <c r="G725" s="3" t="s">
        <v>9</v>
      </c>
      <c r="H725" s="3" t="s">
        <v>9</v>
      </c>
      <c r="I725" s="3" t="s">
        <v>9</v>
      </c>
      <c r="J725" s="3" t="s">
        <v>9</v>
      </c>
      <c r="K725" s="3" t="s">
        <v>9</v>
      </c>
      <c r="L725" s="3" t="s">
        <v>9</v>
      </c>
      <c r="M725" s="3">
        <f t="shared" si="562"/>
        <v>13600</v>
      </c>
      <c r="N725" s="3">
        <f t="shared" ref="N725:X725" si="571">N726+$D725</f>
        <v>14840</v>
      </c>
      <c r="O725" s="3">
        <f t="shared" si="571"/>
        <v>16080</v>
      </c>
      <c r="P725" s="3">
        <f t="shared" si="571"/>
        <v>17320</v>
      </c>
      <c r="Q725" s="3">
        <f t="shared" si="571"/>
        <v>18560</v>
      </c>
      <c r="R725" s="3">
        <f t="shared" si="571"/>
        <v>19800</v>
      </c>
      <c r="S725" s="3">
        <f t="shared" si="571"/>
        <v>21040</v>
      </c>
      <c r="T725" s="3">
        <f t="shared" si="571"/>
        <v>22280</v>
      </c>
      <c r="U725" s="3">
        <f t="shared" si="571"/>
        <v>23520</v>
      </c>
      <c r="V725" s="3">
        <f t="shared" si="571"/>
        <v>24760</v>
      </c>
      <c r="W725" s="3">
        <f t="shared" si="571"/>
        <v>26000</v>
      </c>
      <c r="X725" s="3">
        <f t="shared" si="571"/>
        <v>27240</v>
      </c>
    </row>
    <row r="726" spans="1:24" x14ac:dyDescent="0.15">
      <c r="A726" s="24" t="str">
        <f t="shared" si="563"/>
        <v>CMR2/6(Industrial Exhibition)</v>
      </c>
      <c r="B726" s="1">
        <v>0.75</v>
      </c>
      <c r="C726" s="10" t="str">
        <f t="shared" si="558"/>
        <v>CMR2/6(Industrial Exhibition)0.75</v>
      </c>
      <c r="D726" s="3">
        <f t="shared" si="559"/>
        <v>0</v>
      </c>
      <c r="E726" s="3" t="s">
        <v>9</v>
      </c>
      <c r="F726" s="3" t="s">
        <v>9</v>
      </c>
      <c r="G726" s="3" t="s">
        <v>9</v>
      </c>
      <c r="H726" s="3" t="s">
        <v>9</v>
      </c>
      <c r="I726" s="3" t="s">
        <v>9</v>
      </c>
      <c r="J726" s="3" t="s">
        <v>9</v>
      </c>
      <c r="K726" s="3" t="s">
        <v>9</v>
      </c>
      <c r="L726" s="3" t="s">
        <v>9</v>
      </c>
      <c r="M726" s="3">
        <f t="shared" si="562"/>
        <v>12360</v>
      </c>
      <c r="N726" s="3">
        <f>M726+D725</f>
        <v>13600</v>
      </c>
      <c r="O726" s="3">
        <f>N726+D725</f>
        <v>14840</v>
      </c>
      <c r="P726" s="25">
        <f>O726+D725</f>
        <v>16080</v>
      </c>
      <c r="Q726" s="25">
        <f>P726+D725</f>
        <v>17320</v>
      </c>
      <c r="R726" s="25">
        <f>Q726+D725</f>
        <v>18560</v>
      </c>
      <c r="S726" s="25">
        <f>R726+$D725</f>
        <v>19800</v>
      </c>
      <c r="T726" s="25">
        <f t="shared" ref="T726:X726" si="572">S726+$D725</f>
        <v>21040</v>
      </c>
      <c r="U726" s="25">
        <f t="shared" si="572"/>
        <v>22280</v>
      </c>
      <c r="V726" s="25">
        <f t="shared" si="572"/>
        <v>23520</v>
      </c>
      <c r="W726" s="25">
        <f t="shared" si="572"/>
        <v>24760</v>
      </c>
      <c r="X726" s="25">
        <f t="shared" si="572"/>
        <v>26000</v>
      </c>
    </row>
    <row r="727" spans="1:24" s="9" customFormat="1" x14ac:dyDescent="0.15">
      <c r="A727" s="24" t="str">
        <f t="shared" ref="A727:A737" si="573">A728</f>
        <v>CMR3/6(Industrial Exhibition)</v>
      </c>
      <c r="B727" s="1">
        <v>3.9968028886505604E-15</v>
      </c>
      <c r="C727" s="10" t="str">
        <f t="shared" si="558"/>
        <v>CMR3/6(Industrial Exhibition)3.99680288865056E-15</v>
      </c>
      <c r="D727" s="4">
        <f t="shared" ref="D727:D738" si="574">D729</f>
        <v>1860</v>
      </c>
      <c r="E727" s="3">
        <f t="shared" ref="E727:G738" si="575">E728+$D727</f>
        <v>46470</v>
      </c>
      <c r="F727" s="3">
        <f t="shared" si="575"/>
        <v>48330</v>
      </c>
      <c r="G727" s="3">
        <f t="shared" si="575"/>
        <v>50190</v>
      </c>
      <c r="H727" s="3" t="s">
        <v>9</v>
      </c>
      <c r="I727" s="3" t="s">
        <v>9</v>
      </c>
      <c r="J727" s="3">
        <f t="shared" ref="J727:X742" si="576">J728+$D727</f>
        <v>65070</v>
      </c>
      <c r="K727" s="3">
        <f t="shared" si="576"/>
        <v>66930</v>
      </c>
      <c r="L727" s="3">
        <f t="shared" si="576"/>
        <v>68790</v>
      </c>
      <c r="M727" s="3">
        <f t="shared" si="576"/>
        <v>78510</v>
      </c>
      <c r="N727" s="3">
        <f t="shared" si="576"/>
        <v>80370</v>
      </c>
      <c r="O727" s="3">
        <f t="shared" si="576"/>
        <v>82230</v>
      </c>
      <c r="P727" s="3">
        <f t="shared" si="576"/>
        <v>84090</v>
      </c>
      <c r="Q727" s="3">
        <f t="shared" si="576"/>
        <v>85950</v>
      </c>
      <c r="R727" s="3">
        <f t="shared" si="576"/>
        <v>87810</v>
      </c>
      <c r="S727" s="3">
        <f t="shared" si="576"/>
        <v>89670</v>
      </c>
      <c r="T727" s="3">
        <f t="shared" si="576"/>
        <v>91530</v>
      </c>
      <c r="U727" s="3">
        <f t="shared" si="576"/>
        <v>93390</v>
      </c>
      <c r="V727" s="3">
        <f t="shared" si="576"/>
        <v>95250</v>
      </c>
      <c r="W727" s="3">
        <f t="shared" si="576"/>
        <v>97110</v>
      </c>
      <c r="X727" s="3">
        <f t="shared" si="576"/>
        <v>98970</v>
      </c>
    </row>
    <row r="728" spans="1:24" s="9" customFormat="1" x14ac:dyDescent="0.15">
      <c r="A728" s="24" t="str">
        <f t="shared" si="573"/>
        <v>CMR3/6(Industrial Exhibition)</v>
      </c>
      <c r="B728" s="1">
        <v>2.0833333333336999E-2</v>
      </c>
      <c r="C728" s="10" t="str">
        <f t="shared" si="558"/>
        <v>CMR3/6(Industrial Exhibition)0.020833333333337</v>
      </c>
      <c r="D728" s="4">
        <f t="shared" si="574"/>
        <v>1860</v>
      </c>
      <c r="E728" s="3">
        <f t="shared" si="575"/>
        <v>44610</v>
      </c>
      <c r="F728" s="3">
        <f t="shared" si="575"/>
        <v>46470</v>
      </c>
      <c r="G728" s="3">
        <f t="shared" si="575"/>
        <v>48330</v>
      </c>
      <c r="H728" s="3" t="s">
        <v>9</v>
      </c>
      <c r="I728" s="3" t="s">
        <v>9</v>
      </c>
      <c r="J728" s="3">
        <f t="shared" si="576"/>
        <v>63210</v>
      </c>
      <c r="K728" s="3">
        <f t="shared" si="576"/>
        <v>65070</v>
      </c>
      <c r="L728" s="3">
        <f t="shared" si="576"/>
        <v>66930</v>
      </c>
      <c r="M728" s="3">
        <f t="shared" si="576"/>
        <v>76650</v>
      </c>
      <c r="N728" s="3">
        <f t="shared" si="576"/>
        <v>78510</v>
      </c>
      <c r="O728" s="3">
        <f t="shared" si="576"/>
        <v>80370</v>
      </c>
      <c r="P728" s="3">
        <f t="shared" si="576"/>
        <v>82230</v>
      </c>
      <c r="Q728" s="3">
        <f t="shared" si="576"/>
        <v>84090</v>
      </c>
      <c r="R728" s="3">
        <f t="shared" si="576"/>
        <v>85950</v>
      </c>
      <c r="S728" s="3">
        <f t="shared" si="576"/>
        <v>87810</v>
      </c>
      <c r="T728" s="3">
        <f t="shared" si="576"/>
        <v>89670</v>
      </c>
      <c r="U728" s="3">
        <f t="shared" si="576"/>
        <v>91530</v>
      </c>
      <c r="V728" s="3">
        <f t="shared" si="576"/>
        <v>93390</v>
      </c>
      <c r="W728" s="3">
        <f t="shared" si="576"/>
        <v>95250</v>
      </c>
      <c r="X728" s="3">
        <f t="shared" si="576"/>
        <v>97110</v>
      </c>
    </row>
    <row r="729" spans="1:24" s="9" customFormat="1" x14ac:dyDescent="0.15">
      <c r="A729" s="24" t="str">
        <f t="shared" si="573"/>
        <v>CMR3/6(Industrial Exhibition)</v>
      </c>
      <c r="B729" s="1">
        <v>4.1666666666670002E-2</v>
      </c>
      <c r="C729" s="10" t="str">
        <f t="shared" si="558"/>
        <v>CMR3/6(Industrial Exhibition)0.04166666666667</v>
      </c>
      <c r="D729" s="4">
        <f t="shared" si="574"/>
        <v>1860</v>
      </c>
      <c r="E729" s="3">
        <f t="shared" si="575"/>
        <v>42750</v>
      </c>
      <c r="F729" s="3">
        <f t="shared" si="575"/>
        <v>44610</v>
      </c>
      <c r="G729" s="3">
        <f t="shared" si="575"/>
        <v>46470</v>
      </c>
      <c r="H729" s="3" t="s">
        <v>9</v>
      </c>
      <c r="I729" s="3" t="s">
        <v>9</v>
      </c>
      <c r="J729" s="3">
        <f t="shared" si="576"/>
        <v>61350</v>
      </c>
      <c r="K729" s="3">
        <f t="shared" si="576"/>
        <v>63210</v>
      </c>
      <c r="L729" s="3">
        <f t="shared" si="576"/>
        <v>65070</v>
      </c>
      <c r="M729" s="3">
        <f t="shared" si="576"/>
        <v>74790</v>
      </c>
      <c r="N729" s="3">
        <f t="shared" si="576"/>
        <v>76650</v>
      </c>
      <c r="O729" s="3">
        <f t="shared" si="576"/>
        <v>78510</v>
      </c>
      <c r="P729" s="3">
        <f t="shared" si="576"/>
        <v>80370</v>
      </c>
      <c r="Q729" s="3">
        <f t="shared" si="576"/>
        <v>82230</v>
      </c>
      <c r="R729" s="3">
        <f t="shared" si="576"/>
        <v>84090</v>
      </c>
      <c r="S729" s="3">
        <f t="shared" si="576"/>
        <v>85950</v>
      </c>
      <c r="T729" s="3">
        <f t="shared" si="576"/>
        <v>87810</v>
      </c>
      <c r="U729" s="3">
        <f t="shared" si="576"/>
        <v>89670</v>
      </c>
      <c r="V729" s="3">
        <f t="shared" si="576"/>
        <v>91530</v>
      </c>
      <c r="W729" s="3">
        <f t="shared" si="576"/>
        <v>93390</v>
      </c>
      <c r="X729" s="3">
        <f t="shared" si="576"/>
        <v>95250</v>
      </c>
    </row>
    <row r="730" spans="1:24" s="9" customFormat="1" x14ac:dyDescent="0.15">
      <c r="A730" s="24" t="str">
        <f t="shared" si="573"/>
        <v>CMR3/6(Industrial Exhibition)</v>
      </c>
      <c r="B730" s="1">
        <v>6.2500000000002998E-2</v>
      </c>
      <c r="C730" s="10" t="str">
        <f t="shared" si="558"/>
        <v>CMR3/6(Industrial Exhibition)0.062500000000003</v>
      </c>
      <c r="D730" s="4">
        <f t="shared" si="574"/>
        <v>1860</v>
      </c>
      <c r="E730" s="3">
        <f t="shared" si="575"/>
        <v>40890</v>
      </c>
      <c r="F730" s="3">
        <f t="shared" si="575"/>
        <v>42750</v>
      </c>
      <c r="G730" s="3">
        <f t="shared" si="575"/>
        <v>44610</v>
      </c>
      <c r="H730" s="3" t="s">
        <v>9</v>
      </c>
      <c r="I730" s="3" t="s">
        <v>9</v>
      </c>
      <c r="J730" s="3">
        <f t="shared" si="576"/>
        <v>59490</v>
      </c>
      <c r="K730" s="3">
        <f t="shared" si="576"/>
        <v>61350</v>
      </c>
      <c r="L730" s="3">
        <f t="shared" si="576"/>
        <v>63210</v>
      </c>
      <c r="M730" s="3">
        <f t="shared" si="576"/>
        <v>72930</v>
      </c>
      <c r="N730" s="3">
        <f t="shared" si="576"/>
        <v>74790</v>
      </c>
      <c r="O730" s="3">
        <f t="shared" si="576"/>
        <v>76650</v>
      </c>
      <c r="P730" s="3">
        <f t="shared" si="576"/>
        <v>78510</v>
      </c>
      <c r="Q730" s="3">
        <f t="shared" si="576"/>
        <v>80370</v>
      </c>
      <c r="R730" s="3">
        <f t="shared" si="576"/>
        <v>82230</v>
      </c>
      <c r="S730" s="3">
        <f t="shared" si="576"/>
        <v>84090</v>
      </c>
      <c r="T730" s="3">
        <f t="shared" si="576"/>
        <v>85950</v>
      </c>
      <c r="U730" s="3">
        <f t="shared" si="576"/>
        <v>87810</v>
      </c>
      <c r="V730" s="3">
        <f t="shared" si="576"/>
        <v>89670</v>
      </c>
      <c r="W730" s="3">
        <f t="shared" si="576"/>
        <v>91530</v>
      </c>
      <c r="X730" s="3">
        <f t="shared" si="576"/>
        <v>93390</v>
      </c>
    </row>
    <row r="731" spans="1:24" s="9" customFormat="1" x14ac:dyDescent="0.15">
      <c r="A731" s="24" t="str">
        <f t="shared" si="573"/>
        <v>CMR3/6(Industrial Exhibition)</v>
      </c>
      <c r="B731" s="1">
        <v>8.3333333333335993E-2</v>
      </c>
      <c r="C731" s="10" t="str">
        <f t="shared" si="558"/>
        <v>CMR3/6(Industrial Exhibition)0.083333333333336</v>
      </c>
      <c r="D731" s="4">
        <f t="shared" si="574"/>
        <v>1860</v>
      </c>
      <c r="E731" s="3">
        <f t="shared" si="575"/>
        <v>39030</v>
      </c>
      <c r="F731" s="3">
        <f t="shared" si="575"/>
        <v>40890</v>
      </c>
      <c r="G731" s="3">
        <f t="shared" si="575"/>
        <v>42750</v>
      </c>
      <c r="H731" s="3" t="s">
        <v>9</v>
      </c>
      <c r="I731" s="3" t="s">
        <v>9</v>
      </c>
      <c r="J731" s="3">
        <f t="shared" si="576"/>
        <v>57630</v>
      </c>
      <c r="K731" s="3">
        <f t="shared" si="576"/>
        <v>59490</v>
      </c>
      <c r="L731" s="3">
        <f t="shared" si="576"/>
        <v>61350</v>
      </c>
      <c r="M731" s="3">
        <f t="shared" si="576"/>
        <v>71070</v>
      </c>
      <c r="N731" s="3">
        <f t="shared" si="576"/>
        <v>72930</v>
      </c>
      <c r="O731" s="3">
        <f t="shared" si="576"/>
        <v>74790</v>
      </c>
      <c r="P731" s="3">
        <f t="shared" si="576"/>
        <v>76650</v>
      </c>
      <c r="Q731" s="3">
        <f t="shared" si="576"/>
        <v>78510</v>
      </c>
      <c r="R731" s="3">
        <f t="shared" si="576"/>
        <v>80370</v>
      </c>
      <c r="S731" s="3">
        <f t="shared" si="576"/>
        <v>82230</v>
      </c>
      <c r="T731" s="3">
        <f t="shared" si="576"/>
        <v>84090</v>
      </c>
      <c r="U731" s="3">
        <f t="shared" si="576"/>
        <v>85950</v>
      </c>
      <c r="V731" s="3">
        <f t="shared" si="576"/>
        <v>87810</v>
      </c>
      <c r="W731" s="3">
        <f t="shared" si="576"/>
        <v>89670</v>
      </c>
      <c r="X731" s="3">
        <f t="shared" si="576"/>
        <v>91530</v>
      </c>
    </row>
    <row r="732" spans="1:24" s="9" customFormat="1" x14ac:dyDescent="0.15">
      <c r="A732" s="24" t="str">
        <f t="shared" si="573"/>
        <v>CMR3/6(Industrial Exhibition)</v>
      </c>
      <c r="B732" s="1">
        <v>0.104166666666669</v>
      </c>
      <c r="C732" s="10" t="str">
        <f t="shared" si="558"/>
        <v>CMR3/6(Industrial Exhibition)0.104166666666669</v>
      </c>
      <c r="D732" s="4">
        <f t="shared" si="574"/>
        <v>1860</v>
      </c>
      <c r="E732" s="3">
        <f t="shared" si="575"/>
        <v>37170</v>
      </c>
      <c r="F732" s="3">
        <f t="shared" si="575"/>
        <v>39030</v>
      </c>
      <c r="G732" s="3">
        <f t="shared" si="575"/>
        <v>40890</v>
      </c>
      <c r="H732" s="3" t="s">
        <v>9</v>
      </c>
      <c r="I732" s="3" t="s">
        <v>9</v>
      </c>
      <c r="J732" s="3">
        <f t="shared" si="576"/>
        <v>55770</v>
      </c>
      <c r="K732" s="3">
        <f t="shared" si="576"/>
        <v>57630</v>
      </c>
      <c r="L732" s="3">
        <f t="shared" si="576"/>
        <v>59490</v>
      </c>
      <c r="M732" s="3">
        <f t="shared" si="576"/>
        <v>69210</v>
      </c>
      <c r="N732" s="3">
        <f t="shared" si="576"/>
        <v>71070</v>
      </c>
      <c r="O732" s="3">
        <f t="shared" si="576"/>
        <v>72930</v>
      </c>
      <c r="P732" s="3">
        <f t="shared" si="576"/>
        <v>74790</v>
      </c>
      <c r="Q732" s="3">
        <f t="shared" si="576"/>
        <v>76650</v>
      </c>
      <c r="R732" s="3">
        <f t="shared" si="576"/>
        <v>78510</v>
      </c>
      <c r="S732" s="3">
        <f t="shared" si="576"/>
        <v>80370</v>
      </c>
      <c r="T732" s="3">
        <f t="shared" si="576"/>
        <v>82230</v>
      </c>
      <c r="U732" s="3">
        <f t="shared" si="576"/>
        <v>84090</v>
      </c>
      <c r="V732" s="3">
        <f t="shared" si="576"/>
        <v>85950</v>
      </c>
      <c r="W732" s="3">
        <f t="shared" si="576"/>
        <v>87810</v>
      </c>
      <c r="X732" s="3">
        <f t="shared" si="576"/>
        <v>89670</v>
      </c>
    </row>
    <row r="733" spans="1:24" s="9" customFormat="1" x14ac:dyDescent="0.15">
      <c r="A733" s="24" t="str">
        <f t="shared" si="573"/>
        <v>CMR3/6(Industrial Exhibition)</v>
      </c>
      <c r="B733" s="1">
        <v>0.125000000000002</v>
      </c>
      <c r="C733" s="10" t="str">
        <f t="shared" si="558"/>
        <v>CMR3/6(Industrial Exhibition)0.125000000000002</v>
      </c>
      <c r="D733" s="4">
        <f t="shared" si="574"/>
        <v>1860</v>
      </c>
      <c r="E733" s="3">
        <f t="shared" si="575"/>
        <v>35310</v>
      </c>
      <c r="F733" s="3">
        <f t="shared" si="575"/>
        <v>37170</v>
      </c>
      <c r="G733" s="3">
        <f t="shared" si="575"/>
        <v>39030</v>
      </c>
      <c r="H733" s="3" t="s">
        <v>9</v>
      </c>
      <c r="I733" s="3" t="s">
        <v>9</v>
      </c>
      <c r="J733" s="3">
        <f t="shared" si="576"/>
        <v>53910</v>
      </c>
      <c r="K733" s="3">
        <f t="shared" si="576"/>
        <v>55770</v>
      </c>
      <c r="L733" s="3">
        <f t="shared" si="576"/>
        <v>57630</v>
      </c>
      <c r="M733" s="3">
        <f t="shared" si="576"/>
        <v>67350</v>
      </c>
      <c r="N733" s="3">
        <f t="shared" si="576"/>
        <v>69210</v>
      </c>
      <c r="O733" s="3">
        <f t="shared" si="576"/>
        <v>71070</v>
      </c>
      <c r="P733" s="3">
        <f t="shared" si="576"/>
        <v>72930</v>
      </c>
      <c r="Q733" s="3">
        <f t="shared" si="576"/>
        <v>74790</v>
      </c>
      <c r="R733" s="3">
        <f t="shared" si="576"/>
        <v>76650</v>
      </c>
      <c r="S733" s="3">
        <f t="shared" si="576"/>
        <v>78510</v>
      </c>
      <c r="T733" s="3">
        <f t="shared" si="576"/>
        <v>80370</v>
      </c>
      <c r="U733" s="3">
        <f t="shared" si="576"/>
        <v>82230</v>
      </c>
      <c r="V733" s="3">
        <f t="shared" si="576"/>
        <v>84090</v>
      </c>
      <c r="W733" s="3">
        <f t="shared" si="576"/>
        <v>85950</v>
      </c>
      <c r="X733" s="3">
        <f t="shared" si="576"/>
        <v>87810</v>
      </c>
    </row>
    <row r="734" spans="1:24" s="9" customFormat="1" x14ac:dyDescent="0.15">
      <c r="A734" s="24" t="str">
        <f t="shared" si="573"/>
        <v>CMR3/6(Industrial Exhibition)</v>
      </c>
      <c r="B734" s="1">
        <v>0.14583333333333501</v>
      </c>
      <c r="C734" s="10" t="str">
        <f t="shared" si="558"/>
        <v>CMR3/6(Industrial Exhibition)0.145833333333335</v>
      </c>
      <c r="D734" s="4">
        <f t="shared" si="574"/>
        <v>1860</v>
      </c>
      <c r="E734" s="3">
        <f t="shared" si="575"/>
        <v>33450</v>
      </c>
      <c r="F734" s="3">
        <f t="shared" si="575"/>
        <v>35310</v>
      </c>
      <c r="G734" s="3">
        <f t="shared" si="575"/>
        <v>37170</v>
      </c>
      <c r="H734" s="3" t="s">
        <v>9</v>
      </c>
      <c r="I734" s="3" t="s">
        <v>9</v>
      </c>
      <c r="J734" s="3">
        <f t="shared" si="576"/>
        <v>52050</v>
      </c>
      <c r="K734" s="3">
        <f t="shared" si="576"/>
        <v>53910</v>
      </c>
      <c r="L734" s="3">
        <f t="shared" si="576"/>
        <v>55770</v>
      </c>
      <c r="M734" s="3">
        <f t="shared" si="576"/>
        <v>65490</v>
      </c>
      <c r="N734" s="3">
        <f t="shared" si="576"/>
        <v>67350</v>
      </c>
      <c r="O734" s="3">
        <f t="shared" si="576"/>
        <v>69210</v>
      </c>
      <c r="P734" s="3">
        <f t="shared" si="576"/>
        <v>71070</v>
      </c>
      <c r="Q734" s="3">
        <f t="shared" si="576"/>
        <v>72930</v>
      </c>
      <c r="R734" s="3">
        <f t="shared" si="576"/>
        <v>74790</v>
      </c>
      <c r="S734" s="3">
        <f t="shared" si="576"/>
        <v>76650</v>
      </c>
      <c r="T734" s="3">
        <f t="shared" si="576"/>
        <v>78510</v>
      </c>
      <c r="U734" s="3">
        <f t="shared" si="576"/>
        <v>80370</v>
      </c>
      <c r="V734" s="3">
        <f t="shared" si="576"/>
        <v>82230</v>
      </c>
      <c r="W734" s="3">
        <f t="shared" si="576"/>
        <v>84090</v>
      </c>
      <c r="X734" s="3">
        <f t="shared" si="576"/>
        <v>85950</v>
      </c>
    </row>
    <row r="735" spans="1:24" s="9" customFormat="1" x14ac:dyDescent="0.15">
      <c r="A735" s="24" t="str">
        <f t="shared" si="573"/>
        <v>CMR3/6(Industrial Exhibition)</v>
      </c>
      <c r="B735" s="1">
        <v>0.16666666666666799</v>
      </c>
      <c r="C735" s="10" t="str">
        <f t="shared" si="558"/>
        <v>CMR3/6(Industrial Exhibition)0.166666666666668</v>
      </c>
      <c r="D735" s="4">
        <f t="shared" si="574"/>
        <v>1860</v>
      </c>
      <c r="E735" s="3">
        <f t="shared" si="575"/>
        <v>31590</v>
      </c>
      <c r="F735" s="3">
        <f t="shared" si="575"/>
        <v>33450</v>
      </c>
      <c r="G735" s="3">
        <f t="shared" si="575"/>
        <v>35310</v>
      </c>
      <c r="H735" s="3" t="s">
        <v>9</v>
      </c>
      <c r="I735" s="3" t="s">
        <v>9</v>
      </c>
      <c r="J735" s="3">
        <f t="shared" si="576"/>
        <v>50190</v>
      </c>
      <c r="K735" s="3">
        <f t="shared" si="576"/>
        <v>52050</v>
      </c>
      <c r="L735" s="3">
        <f t="shared" si="576"/>
        <v>53910</v>
      </c>
      <c r="M735" s="3">
        <f t="shared" si="576"/>
        <v>63630</v>
      </c>
      <c r="N735" s="3">
        <f t="shared" si="576"/>
        <v>65490</v>
      </c>
      <c r="O735" s="3">
        <f t="shared" si="576"/>
        <v>67350</v>
      </c>
      <c r="P735" s="3">
        <f t="shared" si="576"/>
        <v>69210</v>
      </c>
      <c r="Q735" s="3">
        <f t="shared" si="576"/>
        <v>71070</v>
      </c>
      <c r="R735" s="3">
        <f t="shared" si="576"/>
        <v>72930</v>
      </c>
      <c r="S735" s="3">
        <f t="shared" si="576"/>
        <v>74790</v>
      </c>
      <c r="T735" s="3">
        <f t="shared" si="576"/>
        <v>76650</v>
      </c>
      <c r="U735" s="3">
        <f t="shared" si="576"/>
        <v>78510</v>
      </c>
      <c r="V735" s="3">
        <f t="shared" si="576"/>
        <v>80370</v>
      </c>
      <c r="W735" s="3">
        <f t="shared" si="576"/>
        <v>82230</v>
      </c>
      <c r="X735" s="3">
        <f t="shared" si="576"/>
        <v>84090</v>
      </c>
    </row>
    <row r="736" spans="1:24" s="9" customFormat="1" x14ac:dyDescent="0.15">
      <c r="A736" s="24" t="str">
        <f t="shared" si="573"/>
        <v>CMR3/6(Industrial Exhibition)</v>
      </c>
      <c r="B736" s="1">
        <v>0.187500000000001</v>
      </c>
      <c r="C736" s="10" t="str">
        <f t="shared" si="558"/>
        <v>CMR3/6(Industrial Exhibition)0.187500000000001</v>
      </c>
      <c r="D736" s="4">
        <f t="shared" si="574"/>
        <v>1860</v>
      </c>
      <c r="E736" s="3">
        <f t="shared" si="575"/>
        <v>29730</v>
      </c>
      <c r="F736" s="3">
        <f t="shared" si="575"/>
        <v>31590</v>
      </c>
      <c r="G736" s="3">
        <f t="shared" si="575"/>
        <v>33450</v>
      </c>
      <c r="H736" s="3" t="s">
        <v>9</v>
      </c>
      <c r="I736" s="3" t="s">
        <v>9</v>
      </c>
      <c r="J736" s="3">
        <f t="shared" si="576"/>
        <v>48330</v>
      </c>
      <c r="K736" s="3">
        <f t="shared" si="576"/>
        <v>50190</v>
      </c>
      <c r="L736" s="3">
        <f t="shared" si="576"/>
        <v>52050</v>
      </c>
      <c r="M736" s="3">
        <f t="shared" si="576"/>
        <v>61770</v>
      </c>
      <c r="N736" s="3">
        <f t="shared" si="576"/>
        <v>63630</v>
      </c>
      <c r="O736" s="3">
        <f t="shared" si="576"/>
        <v>65490</v>
      </c>
      <c r="P736" s="3">
        <f t="shared" si="576"/>
        <v>67350</v>
      </c>
      <c r="Q736" s="3">
        <f t="shared" si="576"/>
        <v>69210</v>
      </c>
      <c r="R736" s="3">
        <f t="shared" si="576"/>
        <v>71070</v>
      </c>
      <c r="S736" s="3">
        <f t="shared" si="576"/>
        <v>72930</v>
      </c>
      <c r="T736" s="3">
        <f t="shared" si="576"/>
        <v>74790</v>
      </c>
      <c r="U736" s="3">
        <f t="shared" si="576"/>
        <v>76650</v>
      </c>
      <c r="V736" s="3">
        <f t="shared" si="576"/>
        <v>78510</v>
      </c>
      <c r="W736" s="3">
        <f t="shared" si="576"/>
        <v>80370</v>
      </c>
      <c r="X736" s="3">
        <f t="shared" si="576"/>
        <v>82230</v>
      </c>
    </row>
    <row r="737" spans="1:24" s="9" customFormat="1" x14ac:dyDescent="0.15">
      <c r="A737" s="24" t="str">
        <f t="shared" si="573"/>
        <v>CMR3/6(Industrial Exhibition)</v>
      </c>
      <c r="B737" s="1">
        <v>0.20833333333333401</v>
      </c>
      <c r="C737" s="10" t="str">
        <f t="shared" si="558"/>
        <v>CMR3/6(Industrial Exhibition)0.208333333333334</v>
      </c>
      <c r="D737" s="4">
        <f t="shared" si="574"/>
        <v>1860</v>
      </c>
      <c r="E737" s="3">
        <f t="shared" si="575"/>
        <v>27870</v>
      </c>
      <c r="F737" s="3">
        <f t="shared" si="575"/>
        <v>29730</v>
      </c>
      <c r="G737" s="3">
        <f t="shared" si="575"/>
        <v>31590</v>
      </c>
      <c r="H737" s="3" t="s">
        <v>9</v>
      </c>
      <c r="I737" s="3" t="s">
        <v>9</v>
      </c>
      <c r="J737" s="3">
        <f t="shared" si="576"/>
        <v>46470</v>
      </c>
      <c r="K737" s="3">
        <f t="shared" si="576"/>
        <v>48330</v>
      </c>
      <c r="L737" s="3">
        <f t="shared" si="576"/>
        <v>50190</v>
      </c>
      <c r="M737" s="3">
        <f t="shared" si="576"/>
        <v>59910</v>
      </c>
      <c r="N737" s="3">
        <f>N738+$D737</f>
        <v>61770</v>
      </c>
      <c r="O737" s="3">
        <f t="shared" si="576"/>
        <v>63630</v>
      </c>
      <c r="P737" s="3">
        <f t="shared" si="576"/>
        <v>65490</v>
      </c>
      <c r="Q737" s="3">
        <f t="shared" si="576"/>
        <v>67350</v>
      </c>
      <c r="R737" s="3">
        <f t="shared" si="576"/>
        <v>69210</v>
      </c>
      <c r="S737" s="3">
        <f t="shared" si="576"/>
        <v>71070</v>
      </c>
      <c r="T737" s="3">
        <f t="shared" si="576"/>
        <v>72930</v>
      </c>
      <c r="U737" s="3">
        <f t="shared" si="576"/>
        <v>74790</v>
      </c>
      <c r="V737" s="3">
        <f t="shared" si="576"/>
        <v>76650</v>
      </c>
      <c r="W737" s="3">
        <f t="shared" si="576"/>
        <v>78510</v>
      </c>
      <c r="X737" s="3">
        <f t="shared" si="576"/>
        <v>80370</v>
      </c>
    </row>
    <row r="738" spans="1:24" s="9" customFormat="1" x14ac:dyDescent="0.15">
      <c r="A738" s="24" t="str">
        <f>A739</f>
        <v>CMR3/6(Industrial Exhibition)</v>
      </c>
      <c r="B738" s="1">
        <v>0.22916666666666699</v>
      </c>
      <c r="C738" s="10" t="str">
        <f t="shared" si="558"/>
        <v>CMR3/6(Industrial Exhibition)0.229166666666667</v>
      </c>
      <c r="D738" s="4">
        <f t="shared" si="574"/>
        <v>1860</v>
      </c>
      <c r="E738" s="3">
        <f t="shared" si="575"/>
        <v>26010</v>
      </c>
      <c r="F738" s="3">
        <f t="shared" si="575"/>
        <v>27870</v>
      </c>
      <c r="G738" s="3">
        <f t="shared" si="575"/>
        <v>29730</v>
      </c>
      <c r="H738" s="3" t="s">
        <v>9</v>
      </c>
      <c r="I738" s="3" t="s">
        <v>9</v>
      </c>
      <c r="J738" s="3">
        <f t="shared" si="576"/>
        <v>44610</v>
      </c>
      <c r="K738" s="3">
        <f t="shared" si="576"/>
        <v>46470</v>
      </c>
      <c r="L738" s="3">
        <f t="shared" si="576"/>
        <v>48330</v>
      </c>
      <c r="M738" s="3">
        <f t="shared" si="576"/>
        <v>58050</v>
      </c>
      <c r="N738" s="3">
        <f t="shared" si="576"/>
        <v>59910</v>
      </c>
      <c r="O738" s="3">
        <f t="shared" si="576"/>
        <v>61770</v>
      </c>
      <c r="P738" s="3">
        <f t="shared" si="576"/>
        <v>63630</v>
      </c>
      <c r="Q738" s="3">
        <f t="shared" si="576"/>
        <v>65490</v>
      </c>
      <c r="R738" s="3">
        <f t="shared" si="576"/>
        <v>67350</v>
      </c>
      <c r="S738" s="3">
        <f t="shared" si="576"/>
        <v>69210</v>
      </c>
      <c r="T738" s="3">
        <f t="shared" si="576"/>
        <v>71070</v>
      </c>
      <c r="U738" s="3">
        <f t="shared" si="576"/>
        <v>72930</v>
      </c>
      <c r="V738" s="3">
        <f t="shared" si="576"/>
        <v>74790</v>
      </c>
      <c r="W738" s="3">
        <f t="shared" si="576"/>
        <v>76650</v>
      </c>
      <c r="X738" s="3">
        <f t="shared" si="576"/>
        <v>78510</v>
      </c>
    </row>
    <row r="739" spans="1:24" s="9" customFormat="1" x14ac:dyDescent="0.15">
      <c r="A739" s="23" t="s">
        <v>297</v>
      </c>
      <c r="B739" s="1">
        <v>0.25</v>
      </c>
      <c r="C739" s="10" t="str">
        <f t="shared" si="558"/>
        <v>CMR3/6(Industrial Exhibition)0.25</v>
      </c>
      <c r="D739" s="3">
        <f t="shared" ref="D739:G741" si="577">D689*3</f>
        <v>1860</v>
      </c>
      <c r="E739" s="3">
        <f t="shared" si="577"/>
        <v>24150</v>
      </c>
      <c r="F739" s="3">
        <f t="shared" si="577"/>
        <v>26010</v>
      </c>
      <c r="G739" s="3">
        <f t="shared" si="577"/>
        <v>27870</v>
      </c>
      <c r="H739" s="3" t="s">
        <v>9</v>
      </c>
      <c r="I739" s="3" t="s">
        <v>9</v>
      </c>
      <c r="J739" s="3">
        <f t="shared" ref="J739:M751" si="578">J689*3</f>
        <v>42750</v>
      </c>
      <c r="K739" s="3">
        <f t="shared" si="578"/>
        <v>44610</v>
      </c>
      <c r="L739" s="3">
        <f t="shared" si="578"/>
        <v>46470</v>
      </c>
      <c r="M739" s="3">
        <f t="shared" si="578"/>
        <v>56190</v>
      </c>
      <c r="N739" s="3">
        <f>N740+$D739</f>
        <v>58050</v>
      </c>
      <c r="O739" s="3">
        <f t="shared" si="576"/>
        <v>59910</v>
      </c>
      <c r="P739" s="3">
        <f t="shared" si="576"/>
        <v>61770</v>
      </c>
      <c r="Q739" s="3">
        <f t="shared" si="576"/>
        <v>63630</v>
      </c>
      <c r="R739" s="3">
        <f t="shared" si="576"/>
        <v>65490</v>
      </c>
      <c r="S739" s="3">
        <f t="shared" si="576"/>
        <v>67350</v>
      </c>
      <c r="T739" s="3">
        <f t="shared" si="576"/>
        <v>69210</v>
      </c>
      <c r="U739" s="3">
        <f t="shared" si="576"/>
        <v>71070</v>
      </c>
      <c r="V739" s="3">
        <f t="shared" si="576"/>
        <v>72930</v>
      </c>
      <c r="W739" s="3">
        <f t="shared" si="576"/>
        <v>74790</v>
      </c>
      <c r="X739" s="3">
        <f t="shared" si="576"/>
        <v>76650</v>
      </c>
    </row>
    <row r="740" spans="1:24" s="9" customFormat="1" x14ac:dyDescent="0.15">
      <c r="A740" s="24" t="str">
        <f t="shared" ref="A740" si="579">A739</f>
        <v>CMR3/6(Industrial Exhibition)</v>
      </c>
      <c r="B740" s="1">
        <v>0.27083333333333298</v>
      </c>
      <c r="C740" s="10" t="str">
        <f t="shared" si="558"/>
        <v>CMR3/6(Industrial Exhibition)0.270833333333333</v>
      </c>
      <c r="D740" s="3">
        <f t="shared" si="577"/>
        <v>1860</v>
      </c>
      <c r="E740" s="3">
        <f t="shared" si="577"/>
        <v>22290</v>
      </c>
      <c r="F740" s="3">
        <f t="shared" si="577"/>
        <v>24150</v>
      </c>
      <c r="G740" s="3">
        <f t="shared" si="577"/>
        <v>26010</v>
      </c>
      <c r="H740" s="3" t="s">
        <v>9</v>
      </c>
      <c r="I740" s="3" t="s">
        <v>9</v>
      </c>
      <c r="J740" s="3">
        <f t="shared" si="578"/>
        <v>40890</v>
      </c>
      <c r="K740" s="3">
        <f t="shared" si="578"/>
        <v>42750</v>
      </c>
      <c r="L740" s="3">
        <f t="shared" si="578"/>
        <v>44610</v>
      </c>
      <c r="M740" s="3">
        <f t="shared" si="578"/>
        <v>54330</v>
      </c>
      <c r="N740" s="3">
        <f t="shared" ref="N740" si="580">N741+$D740</f>
        <v>56190</v>
      </c>
      <c r="O740" s="3">
        <f t="shared" si="576"/>
        <v>58050</v>
      </c>
      <c r="P740" s="3">
        <f t="shared" si="576"/>
        <v>59910</v>
      </c>
      <c r="Q740" s="3">
        <f t="shared" si="576"/>
        <v>61770</v>
      </c>
      <c r="R740" s="3">
        <f t="shared" si="576"/>
        <v>63630</v>
      </c>
      <c r="S740" s="3">
        <f t="shared" si="576"/>
        <v>65490</v>
      </c>
      <c r="T740" s="3">
        <f t="shared" si="576"/>
        <v>67350</v>
      </c>
      <c r="U740" s="3">
        <f t="shared" si="576"/>
        <v>69210</v>
      </c>
      <c r="V740" s="3">
        <f t="shared" si="576"/>
        <v>71070</v>
      </c>
      <c r="W740" s="3">
        <f t="shared" si="576"/>
        <v>72930</v>
      </c>
      <c r="X740" s="3">
        <f t="shared" si="576"/>
        <v>74790</v>
      </c>
    </row>
    <row r="741" spans="1:24" x14ac:dyDescent="0.15">
      <c r="A741" s="24" t="str">
        <f>A740</f>
        <v>CMR3/6(Industrial Exhibition)</v>
      </c>
      <c r="B741" s="1">
        <v>0.29166666666666669</v>
      </c>
      <c r="C741" s="10" t="str">
        <f t="shared" si="558"/>
        <v>CMR3/6(Industrial Exhibition)0.291666666666667</v>
      </c>
      <c r="D741" s="3">
        <f>D691*3</f>
        <v>1860</v>
      </c>
      <c r="E741" s="3">
        <f>E691*3</f>
        <v>20430</v>
      </c>
      <c r="F741" s="3">
        <f t="shared" si="577"/>
        <v>22290</v>
      </c>
      <c r="G741" s="3">
        <f t="shared" si="577"/>
        <v>24150</v>
      </c>
      <c r="H741" s="3" t="s">
        <v>9</v>
      </c>
      <c r="I741" s="3" t="s">
        <v>9</v>
      </c>
      <c r="J741" s="3">
        <f t="shared" si="578"/>
        <v>39030</v>
      </c>
      <c r="K741" s="3">
        <f t="shared" si="578"/>
        <v>40890</v>
      </c>
      <c r="L741" s="3">
        <f t="shared" si="578"/>
        <v>42750</v>
      </c>
      <c r="M741" s="3">
        <f t="shared" si="578"/>
        <v>52470</v>
      </c>
      <c r="N741" s="3">
        <f>N742+$D741</f>
        <v>54330</v>
      </c>
      <c r="O741" s="3">
        <f t="shared" si="576"/>
        <v>56190</v>
      </c>
      <c r="P741" s="3">
        <f t="shared" si="576"/>
        <v>58050</v>
      </c>
      <c r="Q741" s="3">
        <f t="shared" si="576"/>
        <v>59910</v>
      </c>
      <c r="R741" s="3">
        <f t="shared" si="576"/>
        <v>61770</v>
      </c>
      <c r="S741" s="3">
        <f t="shared" si="576"/>
        <v>63630</v>
      </c>
      <c r="T741" s="3">
        <f t="shared" si="576"/>
        <v>65490</v>
      </c>
      <c r="U741" s="3">
        <f t="shared" si="576"/>
        <v>67350</v>
      </c>
      <c r="V741" s="3">
        <f t="shared" si="576"/>
        <v>69210</v>
      </c>
      <c r="W741" s="3">
        <f t="shared" si="576"/>
        <v>71070</v>
      </c>
      <c r="X741" s="3">
        <f t="shared" si="576"/>
        <v>72930</v>
      </c>
    </row>
    <row r="742" spans="1:24" x14ac:dyDescent="0.15">
      <c r="A742" s="24" t="str">
        <f>A741</f>
        <v>CMR3/6(Industrial Exhibition)</v>
      </c>
      <c r="B742" s="1">
        <v>0.3125</v>
      </c>
      <c r="C742" s="10" t="str">
        <f t="shared" si="558"/>
        <v>CMR3/6(Industrial Exhibition)0.3125</v>
      </c>
      <c r="D742" s="3">
        <f t="shared" ref="D742:G749" si="581">D692*3</f>
        <v>1860</v>
      </c>
      <c r="E742" s="3">
        <f t="shared" si="581"/>
        <v>18570</v>
      </c>
      <c r="F742" s="3">
        <f t="shared" si="581"/>
        <v>20430</v>
      </c>
      <c r="G742" s="3">
        <f t="shared" si="581"/>
        <v>22290</v>
      </c>
      <c r="H742" s="3" t="s">
        <v>9</v>
      </c>
      <c r="I742" s="3" t="s">
        <v>9</v>
      </c>
      <c r="J742" s="3">
        <f t="shared" si="578"/>
        <v>37170</v>
      </c>
      <c r="K742" s="3">
        <f t="shared" si="578"/>
        <v>39030</v>
      </c>
      <c r="L742" s="3">
        <f t="shared" si="578"/>
        <v>40890</v>
      </c>
      <c r="M742" s="3">
        <f t="shared" si="578"/>
        <v>50610</v>
      </c>
      <c r="N742" s="3">
        <f>N743+$D742</f>
        <v>52470</v>
      </c>
      <c r="O742" s="3">
        <f t="shared" si="576"/>
        <v>54330</v>
      </c>
      <c r="P742" s="3">
        <f t="shared" si="576"/>
        <v>56190</v>
      </c>
      <c r="Q742" s="3">
        <f t="shared" si="576"/>
        <v>58050</v>
      </c>
      <c r="R742" s="3">
        <f t="shared" si="576"/>
        <v>59910</v>
      </c>
      <c r="S742" s="3">
        <f t="shared" si="576"/>
        <v>61770</v>
      </c>
      <c r="T742" s="3">
        <f t="shared" si="576"/>
        <v>63630</v>
      </c>
      <c r="U742" s="3">
        <f t="shared" si="576"/>
        <v>65490</v>
      </c>
      <c r="V742" s="3">
        <f t="shared" si="576"/>
        <v>67350</v>
      </c>
      <c r="W742" s="3">
        <f t="shared" si="576"/>
        <v>69210</v>
      </c>
      <c r="X742" s="3">
        <f t="shared" si="576"/>
        <v>71070</v>
      </c>
    </row>
    <row r="743" spans="1:24" x14ac:dyDescent="0.15">
      <c r="A743" s="24" t="str">
        <f t="shared" ref="A743:A751" si="582">A742</f>
        <v>CMR3/6(Industrial Exhibition)</v>
      </c>
      <c r="B743" s="1">
        <v>0.33333333333333298</v>
      </c>
      <c r="C743" s="10" t="str">
        <f t="shared" si="558"/>
        <v>CMR3/6(Industrial Exhibition)0.333333333333333</v>
      </c>
      <c r="D743" s="3">
        <f t="shared" si="581"/>
        <v>1380</v>
      </c>
      <c r="E743" s="3">
        <f t="shared" si="581"/>
        <v>16710</v>
      </c>
      <c r="F743" s="3">
        <f t="shared" si="581"/>
        <v>18570</v>
      </c>
      <c r="G743" s="3">
        <f t="shared" si="581"/>
        <v>20430</v>
      </c>
      <c r="H743" s="3" t="s">
        <v>9</v>
      </c>
      <c r="I743" s="3" t="s">
        <v>9</v>
      </c>
      <c r="J743" s="3">
        <f t="shared" si="578"/>
        <v>35310</v>
      </c>
      <c r="K743" s="3">
        <f t="shared" si="578"/>
        <v>37170</v>
      </c>
      <c r="L743" s="3">
        <f t="shared" si="578"/>
        <v>39030</v>
      </c>
      <c r="M743" s="3">
        <f t="shared" si="578"/>
        <v>48750</v>
      </c>
      <c r="N743" s="3">
        <f>N744+$D743</f>
        <v>50610</v>
      </c>
      <c r="O743" s="3">
        <f t="shared" ref="O743:X743" si="583">O744+$D743</f>
        <v>52470</v>
      </c>
      <c r="P743" s="3">
        <f t="shared" si="583"/>
        <v>54330</v>
      </c>
      <c r="Q743" s="3">
        <f t="shared" si="583"/>
        <v>56190</v>
      </c>
      <c r="R743" s="3">
        <f t="shared" si="583"/>
        <v>58050</v>
      </c>
      <c r="S743" s="3">
        <f t="shared" si="583"/>
        <v>59910</v>
      </c>
      <c r="T743" s="3">
        <f t="shared" si="583"/>
        <v>61770</v>
      </c>
      <c r="U743" s="3">
        <f t="shared" si="583"/>
        <v>63630</v>
      </c>
      <c r="V743" s="3">
        <f t="shared" si="583"/>
        <v>65490</v>
      </c>
      <c r="W743" s="3">
        <f t="shared" si="583"/>
        <v>67350</v>
      </c>
      <c r="X743" s="3">
        <f t="shared" si="583"/>
        <v>69210</v>
      </c>
    </row>
    <row r="744" spans="1:24" x14ac:dyDescent="0.15">
      <c r="A744" s="24" t="str">
        <f t="shared" si="582"/>
        <v>CMR3/6(Industrial Exhibition)</v>
      </c>
      <c r="B744" s="1">
        <v>0.35416666666666702</v>
      </c>
      <c r="C744" s="10" t="str">
        <f t="shared" si="558"/>
        <v>CMR3/6(Industrial Exhibition)0.354166666666667</v>
      </c>
      <c r="D744" s="3">
        <f t="shared" si="581"/>
        <v>1380</v>
      </c>
      <c r="E744" s="3">
        <f t="shared" si="581"/>
        <v>15330</v>
      </c>
      <c r="F744" s="3">
        <f t="shared" si="581"/>
        <v>17190</v>
      </c>
      <c r="G744" s="3">
        <f t="shared" si="581"/>
        <v>19050</v>
      </c>
      <c r="H744" s="3" t="s">
        <v>9</v>
      </c>
      <c r="I744" s="3" t="s">
        <v>9</v>
      </c>
      <c r="J744" s="3">
        <f t="shared" si="578"/>
        <v>33930</v>
      </c>
      <c r="K744" s="3">
        <f t="shared" si="578"/>
        <v>35790</v>
      </c>
      <c r="L744" s="3">
        <f t="shared" si="578"/>
        <v>37650</v>
      </c>
      <c r="M744" s="3">
        <f t="shared" si="578"/>
        <v>47370</v>
      </c>
      <c r="N744" s="3">
        <f t="shared" ref="N744:X744" si="584">N745+$D744</f>
        <v>49230</v>
      </c>
      <c r="O744" s="3">
        <f t="shared" si="584"/>
        <v>51090</v>
      </c>
      <c r="P744" s="3">
        <f t="shared" si="584"/>
        <v>52950</v>
      </c>
      <c r="Q744" s="3">
        <f t="shared" si="584"/>
        <v>54810</v>
      </c>
      <c r="R744" s="3">
        <f t="shared" si="584"/>
        <v>56670</v>
      </c>
      <c r="S744" s="3">
        <f t="shared" si="584"/>
        <v>58530</v>
      </c>
      <c r="T744" s="3">
        <f t="shared" si="584"/>
        <v>60390</v>
      </c>
      <c r="U744" s="3">
        <f t="shared" si="584"/>
        <v>62250</v>
      </c>
      <c r="V744" s="3">
        <f t="shared" si="584"/>
        <v>64110</v>
      </c>
      <c r="W744" s="3">
        <f t="shared" si="584"/>
        <v>65970</v>
      </c>
      <c r="X744" s="3">
        <f t="shared" si="584"/>
        <v>67830</v>
      </c>
    </row>
    <row r="745" spans="1:24" x14ac:dyDescent="0.15">
      <c r="A745" s="24" t="str">
        <f t="shared" si="582"/>
        <v>CMR3/6(Industrial Exhibition)</v>
      </c>
      <c r="B745" s="1">
        <v>0.375</v>
      </c>
      <c r="C745" s="10" t="str">
        <f t="shared" si="558"/>
        <v>CMR3/6(Industrial Exhibition)0.375</v>
      </c>
      <c r="D745" s="3">
        <f t="shared" si="581"/>
        <v>0</v>
      </c>
      <c r="E745" s="3">
        <f t="shared" si="581"/>
        <v>13950</v>
      </c>
      <c r="F745" s="3">
        <f t="shared" si="581"/>
        <v>15810</v>
      </c>
      <c r="G745" s="3">
        <f t="shared" si="581"/>
        <v>17670</v>
      </c>
      <c r="H745" s="3" t="s">
        <v>9</v>
      </c>
      <c r="I745" s="3" t="s">
        <v>9</v>
      </c>
      <c r="J745" s="3">
        <f t="shared" si="578"/>
        <v>32550</v>
      </c>
      <c r="K745" s="3">
        <f t="shared" si="578"/>
        <v>34410</v>
      </c>
      <c r="L745" s="3">
        <f t="shared" si="578"/>
        <v>36270</v>
      </c>
      <c r="M745" s="3">
        <f t="shared" si="578"/>
        <v>45990</v>
      </c>
      <c r="N745" s="25">
        <f>M745+$D749</f>
        <v>47850</v>
      </c>
      <c r="O745" s="25">
        <f>N745+$D749</f>
        <v>49710</v>
      </c>
      <c r="P745" s="25">
        <f>O745+$D749</f>
        <v>51570</v>
      </c>
      <c r="Q745" s="25">
        <f t="shared" ref="Q745:V745" si="585">P745+$D749</f>
        <v>53430</v>
      </c>
      <c r="R745" s="25">
        <f t="shared" si="585"/>
        <v>55290</v>
      </c>
      <c r="S745" s="25">
        <f t="shared" si="585"/>
        <v>57150</v>
      </c>
      <c r="T745" s="25">
        <f t="shared" si="585"/>
        <v>59010</v>
      </c>
      <c r="U745" s="25">
        <f t="shared" si="585"/>
        <v>60870</v>
      </c>
      <c r="V745" s="25">
        <f t="shared" si="585"/>
        <v>62730</v>
      </c>
      <c r="W745" s="25">
        <f>V745+$D749</f>
        <v>64590</v>
      </c>
      <c r="X745" s="25">
        <f t="shared" ref="X745" si="586">W745+$D749</f>
        <v>66450</v>
      </c>
    </row>
    <row r="746" spans="1:24" x14ac:dyDescent="0.15">
      <c r="A746" s="24" t="str">
        <f t="shared" si="582"/>
        <v>CMR3/6(Industrial Exhibition)</v>
      </c>
      <c r="B746" s="1">
        <v>0.5</v>
      </c>
      <c r="C746" s="10" t="str">
        <f t="shared" si="558"/>
        <v>CMR3/6(Industrial Exhibition)0.5</v>
      </c>
      <c r="D746" s="3">
        <f t="shared" si="581"/>
        <v>1860</v>
      </c>
      <c r="E746" s="3" t="s">
        <v>9</v>
      </c>
      <c r="F746" s="3" t="s">
        <v>9</v>
      </c>
      <c r="G746" s="3" t="s">
        <v>9</v>
      </c>
      <c r="H746" s="3" t="s">
        <v>9</v>
      </c>
      <c r="I746" s="3" t="s">
        <v>9</v>
      </c>
      <c r="J746" s="3">
        <f t="shared" si="578"/>
        <v>22320</v>
      </c>
      <c r="K746" s="3">
        <f t="shared" si="578"/>
        <v>24180</v>
      </c>
      <c r="L746" s="3">
        <f t="shared" si="578"/>
        <v>26040</v>
      </c>
      <c r="M746" s="3">
        <f t="shared" si="578"/>
        <v>40860</v>
      </c>
      <c r="N746" s="3">
        <f t="shared" ref="N746:X747" si="587">N747+$D746</f>
        <v>42720</v>
      </c>
      <c r="O746" s="3">
        <f t="shared" si="587"/>
        <v>44580</v>
      </c>
      <c r="P746" s="3">
        <f t="shared" si="587"/>
        <v>46440</v>
      </c>
      <c r="Q746" s="3">
        <f t="shared" si="587"/>
        <v>48300</v>
      </c>
      <c r="R746" s="3">
        <f t="shared" si="587"/>
        <v>50160</v>
      </c>
      <c r="S746" s="3">
        <f t="shared" si="587"/>
        <v>52020</v>
      </c>
      <c r="T746" s="3">
        <f t="shared" si="587"/>
        <v>53880</v>
      </c>
      <c r="U746" s="3">
        <f t="shared" si="587"/>
        <v>55740</v>
      </c>
      <c r="V746" s="3">
        <f t="shared" si="587"/>
        <v>57600</v>
      </c>
      <c r="W746" s="3">
        <f t="shared" si="587"/>
        <v>59460</v>
      </c>
      <c r="X746" s="3">
        <f t="shared" si="587"/>
        <v>61320</v>
      </c>
    </row>
    <row r="747" spans="1:24" x14ac:dyDescent="0.15">
      <c r="A747" s="24" t="str">
        <f t="shared" si="582"/>
        <v>CMR3/6(Industrial Exhibition)</v>
      </c>
      <c r="B747" s="1">
        <v>0.52083333333333304</v>
      </c>
      <c r="C747" s="10" t="str">
        <f t="shared" si="558"/>
        <v>CMR3/6(Industrial Exhibition)0.520833333333333</v>
      </c>
      <c r="D747" s="3">
        <f t="shared" si="581"/>
        <v>1860</v>
      </c>
      <c r="E747" s="3" t="s">
        <v>9</v>
      </c>
      <c r="F747" s="3" t="s">
        <v>9</v>
      </c>
      <c r="G747" s="3" t="s">
        <v>9</v>
      </c>
      <c r="H747" s="3" t="s">
        <v>9</v>
      </c>
      <c r="I747" s="3" t="s">
        <v>9</v>
      </c>
      <c r="J747" s="3">
        <f t="shared" si="578"/>
        <v>20460</v>
      </c>
      <c r="K747" s="3">
        <f t="shared" si="578"/>
        <v>22320</v>
      </c>
      <c r="L747" s="3">
        <f t="shared" si="578"/>
        <v>24180</v>
      </c>
      <c r="M747" s="3">
        <f t="shared" si="578"/>
        <v>39000</v>
      </c>
      <c r="N747" s="3">
        <f t="shared" si="587"/>
        <v>40860</v>
      </c>
      <c r="O747" s="3">
        <f t="shared" si="587"/>
        <v>42720</v>
      </c>
      <c r="P747" s="3">
        <f t="shared" si="587"/>
        <v>44580</v>
      </c>
      <c r="Q747" s="3">
        <f t="shared" si="587"/>
        <v>46440</v>
      </c>
      <c r="R747" s="3">
        <f t="shared" si="587"/>
        <v>48300</v>
      </c>
      <c r="S747" s="3">
        <f t="shared" si="587"/>
        <v>50160</v>
      </c>
      <c r="T747" s="3">
        <f t="shared" si="587"/>
        <v>52020</v>
      </c>
      <c r="U747" s="3">
        <f t="shared" si="587"/>
        <v>53880</v>
      </c>
      <c r="V747" s="3">
        <f t="shared" si="587"/>
        <v>55740</v>
      </c>
      <c r="W747" s="3">
        <f t="shared" si="587"/>
        <v>57600</v>
      </c>
      <c r="X747" s="3">
        <f t="shared" si="587"/>
        <v>59460</v>
      </c>
    </row>
    <row r="748" spans="1:24" x14ac:dyDescent="0.15">
      <c r="A748" s="24" t="str">
        <f t="shared" si="582"/>
        <v>CMR3/6(Industrial Exhibition)</v>
      </c>
      <c r="B748" s="1">
        <v>0.54166666666666696</v>
      </c>
      <c r="C748" s="10" t="str">
        <f t="shared" si="558"/>
        <v>CMR3/6(Industrial Exhibition)0.541666666666667</v>
      </c>
      <c r="D748" s="3">
        <f t="shared" si="581"/>
        <v>0</v>
      </c>
      <c r="E748" s="3" t="s">
        <v>9</v>
      </c>
      <c r="F748" s="3" t="s">
        <v>9</v>
      </c>
      <c r="G748" s="3" t="s">
        <v>9</v>
      </c>
      <c r="H748" s="3" t="s">
        <v>9</v>
      </c>
      <c r="I748" s="3" t="s">
        <v>9</v>
      </c>
      <c r="J748" s="3">
        <f t="shared" si="578"/>
        <v>18600</v>
      </c>
      <c r="K748" s="3">
        <f t="shared" si="578"/>
        <v>20460</v>
      </c>
      <c r="L748" s="3">
        <f t="shared" si="578"/>
        <v>22320</v>
      </c>
      <c r="M748" s="3">
        <f t="shared" si="578"/>
        <v>37140</v>
      </c>
      <c r="N748" s="25">
        <f t="shared" ref="N748:X748" si="588">M748+$D749</f>
        <v>39000</v>
      </c>
      <c r="O748" s="25">
        <f t="shared" si="588"/>
        <v>40860</v>
      </c>
      <c r="P748" s="25">
        <f t="shared" si="588"/>
        <v>42720</v>
      </c>
      <c r="Q748" s="25">
        <f t="shared" si="588"/>
        <v>44580</v>
      </c>
      <c r="R748" s="25">
        <f t="shared" si="588"/>
        <v>46440</v>
      </c>
      <c r="S748" s="25">
        <f t="shared" si="588"/>
        <v>48300</v>
      </c>
      <c r="T748" s="25">
        <f t="shared" si="588"/>
        <v>50160</v>
      </c>
      <c r="U748" s="25">
        <f t="shared" si="588"/>
        <v>52020</v>
      </c>
      <c r="V748" s="25">
        <f t="shared" si="588"/>
        <v>53880</v>
      </c>
      <c r="W748" s="25">
        <f t="shared" si="588"/>
        <v>55740</v>
      </c>
      <c r="X748" s="25">
        <f t="shared" si="588"/>
        <v>57600</v>
      </c>
    </row>
    <row r="749" spans="1:24" x14ac:dyDescent="0.15">
      <c r="A749" s="24" t="str">
        <f t="shared" si="582"/>
        <v>CMR3/6(Industrial Exhibition)</v>
      </c>
      <c r="B749" s="1">
        <v>0.70833333333333304</v>
      </c>
      <c r="C749" s="10" t="str">
        <f t="shared" si="558"/>
        <v>CMR3/6(Industrial Exhibition)0.708333333333333</v>
      </c>
      <c r="D749" s="3">
        <f t="shared" si="581"/>
        <v>1860</v>
      </c>
      <c r="E749" s="3" t="s">
        <v>9</v>
      </c>
      <c r="F749" s="3" t="s">
        <v>9</v>
      </c>
      <c r="G749" s="3" t="s">
        <v>9</v>
      </c>
      <c r="H749" s="3" t="s">
        <v>9</v>
      </c>
      <c r="I749" s="3" t="s">
        <v>9</v>
      </c>
      <c r="J749" s="3" t="s">
        <v>9</v>
      </c>
      <c r="K749" s="3" t="s">
        <v>9</v>
      </c>
      <c r="L749" s="3" t="s">
        <v>9</v>
      </c>
      <c r="M749" s="3">
        <f t="shared" si="578"/>
        <v>22260</v>
      </c>
      <c r="N749" s="3">
        <f>N750+$D749</f>
        <v>24120</v>
      </c>
      <c r="O749" s="3">
        <f t="shared" ref="O749:X749" si="589">O750+$D749</f>
        <v>25980</v>
      </c>
      <c r="P749" s="3">
        <f t="shared" si="589"/>
        <v>27840</v>
      </c>
      <c r="Q749" s="3">
        <f t="shared" si="589"/>
        <v>29700</v>
      </c>
      <c r="R749" s="3">
        <f t="shared" si="589"/>
        <v>31560</v>
      </c>
      <c r="S749" s="3">
        <f t="shared" si="589"/>
        <v>33420</v>
      </c>
      <c r="T749" s="3">
        <f t="shared" si="589"/>
        <v>35280</v>
      </c>
      <c r="U749" s="3">
        <f t="shared" si="589"/>
        <v>37140</v>
      </c>
      <c r="V749" s="3">
        <f t="shared" si="589"/>
        <v>39000</v>
      </c>
      <c r="W749" s="3">
        <f t="shared" si="589"/>
        <v>40860</v>
      </c>
      <c r="X749" s="3">
        <f t="shared" si="589"/>
        <v>42720</v>
      </c>
    </row>
    <row r="750" spans="1:24" x14ac:dyDescent="0.15">
      <c r="A750" s="24" t="str">
        <f t="shared" si="582"/>
        <v>CMR3/6(Industrial Exhibition)</v>
      </c>
      <c r="B750" s="1">
        <v>0.72916666666666696</v>
      </c>
      <c r="C750" s="10" t="str">
        <f t="shared" si="558"/>
        <v>CMR3/6(Industrial Exhibition)0.729166666666667</v>
      </c>
      <c r="D750" s="3">
        <f>D700*3</f>
        <v>1860</v>
      </c>
      <c r="E750" s="3" t="s">
        <v>9</v>
      </c>
      <c r="F750" s="3" t="s">
        <v>9</v>
      </c>
      <c r="G750" s="3" t="s">
        <v>9</v>
      </c>
      <c r="H750" s="3" t="s">
        <v>9</v>
      </c>
      <c r="I750" s="3" t="s">
        <v>9</v>
      </c>
      <c r="J750" s="3" t="s">
        <v>9</v>
      </c>
      <c r="K750" s="3" t="s">
        <v>9</v>
      </c>
      <c r="L750" s="3" t="s">
        <v>9</v>
      </c>
      <c r="M750" s="3">
        <f t="shared" si="578"/>
        <v>20400</v>
      </c>
      <c r="N750" s="3">
        <f t="shared" ref="N750:X750" si="590">N751+$D750</f>
        <v>22260</v>
      </c>
      <c r="O750" s="3">
        <f t="shared" si="590"/>
        <v>24120</v>
      </c>
      <c r="P750" s="3">
        <f t="shared" si="590"/>
        <v>25980</v>
      </c>
      <c r="Q750" s="3">
        <f t="shared" si="590"/>
        <v>27840</v>
      </c>
      <c r="R750" s="3">
        <f t="shared" si="590"/>
        <v>29700</v>
      </c>
      <c r="S750" s="3">
        <f t="shared" si="590"/>
        <v>31560</v>
      </c>
      <c r="T750" s="3">
        <f t="shared" si="590"/>
        <v>33420</v>
      </c>
      <c r="U750" s="3">
        <f t="shared" si="590"/>
        <v>35280</v>
      </c>
      <c r="V750" s="3">
        <f t="shared" si="590"/>
        <v>37140</v>
      </c>
      <c r="W750" s="3">
        <f t="shared" si="590"/>
        <v>39000</v>
      </c>
      <c r="X750" s="3">
        <f t="shared" si="590"/>
        <v>40860</v>
      </c>
    </row>
    <row r="751" spans="1:24" x14ac:dyDescent="0.15">
      <c r="A751" s="24" t="str">
        <f t="shared" si="582"/>
        <v>CMR3/6(Industrial Exhibition)</v>
      </c>
      <c r="B751" s="1">
        <v>0.75</v>
      </c>
      <c r="C751" s="10" t="str">
        <f t="shared" si="558"/>
        <v>CMR3/6(Industrial Exhibition)0.75</v>
      </c>
      <c r="D751" s="3">
        <f>D701*3</f>
        <v>0</v>
      </c>
      <c r="E751" s="3" t="s">
        <v>9</v>
      </c>
      <c r="F751" s="3" t="s">
        <v>9</v>
      </c>
      <c r="G751" s="3" t="s">
        <v>9</v>
      </c>
      <c r="H751" s="3" t="s">
        <v>9</v>
      </c>
      <c r="I751" s="3" t="s">
        <v>9</v>
      </c>
      <c r="J751" s="3" t="s">
        <v>9</v>
      </c>
      <c r="K751" s="3" t="s">
        <v>9</v>
      </c>
      <c r="L751" s="3" t="s">
        <v>9</v>
      </c>
      <c r="M751" s="3">
        <f t="shared" si="578"/>
        <v>18540</v>
      </c>
      <c r="N751" s="3">
        <f>M751+D750</f>
        <v>20400</v>
      </c>
      <c r="O751" s="3">
        <f>N751+D750</f>
        <v>22260</v>
      </c>
      <c r="P751" s="25">
        <f>O751+D750</f>
        <v>24120</v>
      </c>
      <c r="Q751" s="25">
        <f>P751+D750</f>
        <v>25980</v>
      </c>
      <c r="R751" s="25">
        <f>Q751+D750</f>
        <v>27840</v>
      </c>
      <c r="S751" s="25">
        <f>R751+$D750</f>
        <v>29700</v>
      </c>
      <c r="T751" s="25">
        <f t="shared" ref="T751:X751" si="591">S751+$D750</f>
        <v>31560</v>
      </c>
      <c r="U751" s="25">
        <f t="shared" si="591"/>
        <v>33420</v>
      </c>
      <c r="V751" s="25">
        <f t="shared" si="591"/>
        <v>35280</v>
      </c>
      <c r="W751" s="25">
        <f t="shared" si="591"/>
        <v>37140</v>
      </c>
      <c r="X751" s="25">
        <f t="shared" si="591"/>
        <v>39000</v>
      </c>
    </row>
    <row r="752" spans="1:24" s="9" customFormat="1" x14ac:dyDescent="0.15">
      <c r="A752" s="24" t="str">
        <f t="shared" ref="A752:A762" si="592">A753</f>
        <v>CMR4/6(Industrial Exhibition)</v>
      </c>
      <c r="B752" s="1">
        <v>3.9968028886505604E-15</v>
      </c>
      <c r="C752" s="10" t="str">
        <f t="shared" si="558"/>
        <v>CMR4/6(Industrial Exhibition)3.99680288865056E-15</v>
      </c>
      <c r="D752" s="4">
        <f t="shared" ref="D752:D763" si="593">D754</f>
        <v>2480</v>
      </c>
      <c r="E752" s="3">
        <f t="shared" ref="E752:G763" si="594">E753+$D752</f>
        <v>61960</v>
      </c>
      <c r="F752" s="3">
        <f t="shared" si="594"/>
        <v>64440</v>
      </c>
      <c r="G752" s="3">
        <f t="shared" si="594"/>
        <v>66920</v>
      </c>
      <c r="H752" s="3" t="s">
        <v>9</v>
      </c>
      <c r="I752" s="3" t="s">
        <v>9</v>
      </c>
      <c r="J752" s="3">
        <f t="shared" ref="J752:X767" si="595">J753+$D752</f>
        <v>86760</v>
      </c>
      <c r="K752" s="3">
        <f t="shared" si="595"/>
        <v>89240</v>
      </c>
      <c r="L752" s="3">
        <f t="shared" si="595"/>
        <v>91720</v>
      </c>
      <c r="M752" s="3">
        <f t="shared" si="595"/>
        <v>104680</v>
      </c>
      <c r="N752" s="3">
        <f t="shared" si="595"/>
        <v>107160</v>
      </c>
      <c r="O752" s="3">
        <f t="shared" si="595"/>
        <v>109640</v>
      </c>
      <c r="P752" s="3">
        <f t="shared" si="595"/>
        <v>112120</v>
      </c>
      <c r="Q752" s="3">
        <f t="shared" si="595"/>
        <v>114600</v>
      </c>
      <c r="R752" s="3">
        <f t="shared" si="595"/>
        <v>117080</v>
      </c>
      <c r="S752" s="3">
        <f t="shared" si="595"/>
        <v>119560</v>
      </c>
      <c r="T752" s="3">
        <f t="shared" si="595"/>
        <v>122040</v>
      </c>
      <c r="U752" s="3">
        <f t="shared" si="595"/>
        <v>124520</v>
      </c>
      <c r="V752" s="3">
        <f t="shared" si="595"/>
        <v>127000</v>
      </c>
      <c r="W752" s="3">
        <f t="shared" si="595"/>
        <v>129480</v>
      </c>
      <c r="X752" s="3">
        <f t="shared" si="595"/>
        <v>131960</v>
      </c>
    </row>
    <row r="753" spans="1:24" s="9" customFormat="1" x14ac:dyDescent="0.15">
      <c r="A753" s="24" t="str">
        <f t="shared" si="592"/>
        <v>CMR4/6(Industrial Exhibition)</v>
      </c>
      <c r="B753" s="1">
        <v>2.0833333333336999E-2</v>
      </c>
      <c r="C753" s="10" t="str">
        <f t="shared" si="558"/>
        <v>CMR4/6(Industrial Exhibition)0.020833333333337</v>
      </c>
      <c r="D753" s="4">
        <f t="shared" si="593"/>
        <v>2480</v>
      </c>
      <c r="E753" s="3">
        <f t="shared" si="594"/>
        <v>59480</v>
      </c>
      <c r="F753" s="3">
        <f t="shared" si="594"/>
        <v>61960</v>
      </c>
      <c r="G753" s="3">
        <f t="shared" si="594"/>
        <v>64440</v>
      </c>
      <c r="H753" s="3" t="s">
        <v>9</v>
      </c>
      <c r="I753" s="3" t="s">
        <v>9</v>
      </c>
      <c r="J753" s="3">
        <f t="shared" si="595"/>
        <v>84280</v>
      </c>
      <c r="K753" s="3">
        <f t="shared" si="595"/>
        <v>86760</v>
      </c>
      <c r="L753" s="3">
        <f t="shared" si="595"/>
        <v>89240</v>
      </c>
      <c r="M753" s="3">
        <f t="shared" si="595"/>
        <v>102200</v>
      </c>
      <c r="N753" s="3">
        <f t="shared" si="595"/>
        <v>104680</v>
      </c>
      <c r="O753" s="3">
        <f t="shared" si="595"/>
        <v>107160</v>
      </c>
      <c r="P753" s="3">
        <f t="shared" si="595"/>
        <v>109640</v>
      </c>
      <c r="Q753" s="3">
        <f t="shared" si="595"/>
        <v>112120</v>
      </c>
      <c r="R753" s="3">
        <f t="shared" si="595"/>
        <v>114600</v>
      </c>
      <c r="S753" s="3">
        <f t="shared" si="595"/>
        <v>117080</v>
      </c>
      <c r="T753" s="3">
        <f t="shared" si="595"/>
        <v>119560</v>
      </c>
      <c r="U753" s="3">
        <f t="shared" si="595"/>
        <v>122040</v>
      </c>
      <c r="V753" s="3">
        <f t="shared" si="595"/>
        <v>124520</v>
      </c>
      <c r="W753" s="3">
        <f t="shared" si="595"/>
        <v>127000</v>
      </c>
      <c r="X753" s="3">
        <f t="shared" si="595"/>
        <v>129480</v>
      </c>
    </row>
    <row r="754" spans="1:24" s="9" customFormat="1" x14ac:dyDescent="0.15">
      <c r="A754" s="24" t="str">
        <f t="shared" si="592"/>
        <v>CMR4/6(Industrial Exhibition)</v>
      </c>
      <c r="B754" s="1">
        <v>4.1666666666670002E-2</v>
      </c>
      <c r="C754" s="10" t="str">
        <f t="shared" si="558"/>
        <v>CMR4/6(Industrial Exhibition)0.04166666666667</v>
      </c>
      <c r="D754" s="4">
        <f t="shared" si="593"/>
        <v>2480</v>
      </c>
      <c r="E754" s="3">
        <f t="shared" si="594"/>
        <v>57000</v>
      </c>
      <c r="F754" s="3">
        <f t="shared" si="594"/>
        <v>59480</v>
      </c>
      <c r="G754" s="3">
        <f t="shared" si="594"/>
        <v>61960</v>
      </c>
      <c r="H754" s="3" t="s">
        <v>9</v>
      </c>
      <c r="I754" s="3" t="s">
        <v>9</v>
      </c>
      <c r="J754" s="3">
        <f t="shared" si="595"/>
        <v>81800</v>
      </c>
      <c r="K754" s="3">
        <f t="shared" si="595"/>
        <v>84280</v>
      </c>
      <c r="L754" s="3">
        <f t="shared" si="595"/>
        <v>86760</v>
      </c>
      <c r="M754" s="3">
        <f t="shared" si="595"/>
        <v>99720</v>
      </c>
      <c r="N754" s="3">
        <f t="shared" si="595"/>
        <v>102200</v>
      </c>
      <c r="O754" s="3">
        <f t="shared" si="595"/>
        <v>104680</v>
      </c>
      <c r="P754" s="3">
        <f t="shared" si="595"/>
        <v>107160</v>
      </c>
      <c r="Q754" s="3">
        <f t="shared" si="595"/>
        <v>109640</v>
      </c>
      <c r="R754" s="3">
        <f t="shared" si="595"/>
        <v>112120</v>
      </c>
      <c r="S754" s="3">
        <f t="shared" si="595"/>
        <v>114600</v>
      </c>
      <c r="T754" s="3">
        <f t="shared" si="595"/>
        <v>117080</v>
      </c>
      <c r="U754" s="3">
        <f t="shared" si="595"/>
        <v>119560</v>
      </c>
      <c r="V754" s="3">
        <f t="shared" si="595"/>
        <v>122040</v>
      </c>
      <c r="W754" s="3">
        <f t="shared" si="595"/>
        <v>124520</v>
      </c>
      <c r="X754" s="3">
        <f t="shared" si="595"/>
        <v>127000</v>
      </c>
    </row>
    <row r="755" spans="1:24" s="9" customFormat="1" x14ac:dyDescent="0.15">
      <c r="A755" s="24" t="str">
        <f t="shared" si="592"/>
        <v>CMR4/6(Industrial Exhibition)</v>
      </c>
      <c r="B755" s="1">
        <v>6.2500000000002998E-2</v>
      </c>
      <c r="C755" s="10" t="str">
        <f t="shared" si="558"/>
        <v>CMR4/6(Industrial Exhibition)0.062500000000003</v>
      </c>
      <c r="D755" s="4">
        <f t="shared" si="593"/>
        <v>2480</v>
      </c>
      <c r="E755" s="3">
        <f t="shared" si="594"/>
        <v>54520</v>
      </c>
      <c r="F755" s="3">
        <f t="shared" si="594"/>
        <v>57000</v>
      </c>
      <c r="G755" s="3">
        <f t="shared" si="594"/>
        <v>59480</v>
      </c>
      <c r="H755" s="3" t="s">
        <v>9</v>
      </c>
      <c r="I755" s="3" t="s">
        <v>9</v>
      </c>
      <c r="J755" s="3">
        <f t="shared" si="595"/>
        <v>79320</v>
      </c>
      <c r="K755" s="3">
        <f t="shared" si="595"/>
        <v>81800</v>
      </c>
      <c r="L755" s="3">
        <f t="shared" si="595"/>
        <v>84280</v>
      </c>
      <c r="M755" s="3">
        <f t="shared" si="595"/>
        <v>97240</v>
      </c>
      <c r="N755" s="3">
        <f t="shared" si="595"/>
        <v>99720</v>
      </c>
      <c r="O755" s="3">
        <f t="shared" si="595"/>
        <v>102200</v>
      </c>
      <c r="P755" s="3">
        <f t="shared" si="595"/>
        <v>104680</v>
      </c>
      <c r="Q755" s="3">
        <f t="shared" si="595"/>
        <v>107160</v>
      </c>
      <c r="R755" s="3">
        <f t="shared" si="595"/>
        <v>109640</v>
      </c>
      <c r="S755" s="3">
        <f t="shared" si="595"/>
        <v>112120</v>
      </c>
      <c r="T755" s="3">
        <f t="shared" si="595"/>
        <v>114600</v>
      </c>
      <c r="U755" s="3">
        <f t="shared" si="595"/>
        <v>117080</v>
      </c>
      <c r="V755" s="3">
        <f t="shared" si="595"/>
        <v>119560</v>
      </c>
      <c r="W755" s="3">
        <f t="shared" si="595"/>
        <v>122040</v>
      </c>
      <c r="X755" s="3">
        <f t="shared" si="595"/>
        <v>124520</v>
      </c>
    </row>
    <row r="756" spans="1:24" s="9" customFormat="1" x14ac:dyDescent="0.15">
      <c r="A756" s="24" t="str">
        <f t="shared" si="592"/>
        <v>CMR4/6(Industrial Exhibition)</v>
      </c>
      <c r="B756" s="1">
        <v>8.3333333333335993E-2</v>
      </c>
      <c r="C756" s="10" t="str">
        <f t="shared" si="558"/>
        <v>CMR4/6(Industrial Exhibition)0.083333333333336</v>
      </c>
      <c r="D756" s="4">
        <f t="shared" si="593"/>
        <v>2480</v>
      </c>
      <c r="E756" s="3">
        <f t="shared" si="594"/>
        <v>52040</v>
      </c>
      <c r="F756" s="3">
        <f t="shared" si="594"/>
        <v>54520</v>
      </c>
      <c r="G756" s="3">
        <f t="shared" si="594"/>
        <v>57000</v>
      </c>
      <c r="H756" s="3" t="s">
        <v>9</v>
      </c>
      <c r="I756" s="3" t="s">
        <v>9</v>
      </c>
      <c r="J756" s="3">
        <f t="shared" si="595"/>
        <v>76840</v>
      </c>
      <c r="K756" s="3">
        <f t="shared" si="595"/>
        <v>79320</v>
      </c>
      <c r="L756" s="3">
        <f t="shared" si="595"/>
        <v>81800</v>
      </c>
      <c r="M756" s="3">
        <f t="shared" si="595"/>
        <v>94760</v>
      </c>
      <c r="N756" s="3">
        <f t="shared" si="595"/>
        <v>97240</v>
      </c>
      <c r="O756" s="3">
        <f t="shared" si="595"/>
        <v>99720</v>
      </c>
      <c r="P756" s="3">
        <f t="shared" si="595"/>
        <v>102200</v>
      </c>
      <c r="Q756" s="3">
        <f t="shared" si="595"/>
        <v>104680</v>
      </c>
      <c r="R756" s="3">
        <f t="shared" si="595"/>
        <v>107160</v>
      </c>
      <c r="S756" s="3">
        <f t="shared" si="595"/>
        <v>109640</v>
      </c>
      <c r="T756" s="3">
        <f t="shared" si="595"/>
        <v>112120</v>
      </c>
      <c r="U756" s="3">
        <f t="shared" si="595"/>
        <v>114600</v>
      </c>
      <c r="V756" s="3">
        <f t="shared" si="595"/>
        <v>117080</v>
      </c>
      <c r="W756" s="3">
        <f t="shared" si="595"/>
        <v>119560</v>
      </c>
      <c r="X756" s="3">
        <f t="shared" si="595"/>
        <v>122040</v>
      </c>
    </row>
    <row r="757" spans="1:24" s="9" customFormat="1" x14ac:dyDescent="0.15">
      <c r="A757" s="24" t="str">
        <f t="shared" si="592"/>
        <v>CMR4/6(Industrial Exhibition)</v>
      </c>
      <c r="B757" s="1">
        <v>0.104166666666669</v>
      </c>
      <c r="C757" s="10" t="str">
        <f t="shared" si="558"/>
        <v>CMR4/6(Industrial Exhibition)0.104166666666669</v>
      </c>
      <c r="D757" s="4">
        <f t="shared" si="593"/>
        <v>2480</v>
      </c>
      <c r="E757" s="3">
        <f t="shared" si="594"/>
        <v>49560</v>
      </c>
      <c r="F757" s="3">
        <f t="shared" si="594"/>
        <v>52040</v>
      </c>
      <c r="G757" s="3">
        <f t="shared" si="594"/>
        <v>54520</v>
      </c>
      <c r="H757" s="3" t="s">
        <v>9</v>
      </c>
      <c r="I757" s="3" t="s">
        <v>9</v>
      </c>
      <c r="J757" s="3">
        <f t="shared" si="595"/>
        <v>74360</v>
      </c>
      <c r="K757" s="3">
        <f t="shared" si="595"/>
        <v>76840</v>
      </c>
      <c r="L757" s="3">
        <f t="shared" si="595"/>
        <v>79320</v>
      </c>
      <c r="M757" s="3">
        <f t="shared" si="595"/>
        <v>92280</v>
      </c>
      <c r="N757" s="3">
        <f t="shared" si="595"/>
        <v>94760</v>
      </c>
      <c r="O757" s="3">
        <f t="shared" si="595"/>
        <v>97240</v>
      </c>
      <c r="P757" s="3">
        <f t="shared" si="595"/>
        <v>99720</v>
      </c>
      <c r="Q757" s="3">
        <f t="shared" si="595"/>
        <v>102200</v>
      </c>
      <c r="R757" s="3">
        <f t="shared" si="595"/>
        <v>104680</v>
      </c>
      <c r="S757" s="3">
        <f t="shared" si="595"/>
        <v>107160</v>
      </c>
      <c r="T757" s="3">
        <f t="shared" si="595"/>
        <v>109640</v>
      </c>
      <c r="U757" s="3">
        <f t="shared" si="595"/>
        <v>112120</v>
      </c>
      <c r="V757" s="3">
        <f t="shared" si="595"/>
        <v>114600</v>
      </c>
      <c r="W757" s="3">
        <f t="shared" si="595"/>
        <v>117080</v>
      </c>
      <c r="X757" s="3">
        <f t="shared" si="595"/>
        <v>119560</v>
      </c>
    </row>
    <row r="758" spans="1:24" s="9" customFormat="1" x14ac:dyDescent="0.15">
      <c r="A758" s="24" t="str">
        <f t="shared" si="592"/>
        <v>CMR4/6(Industrial Exhibition)</v>
      </c>
      <c r="B758" s="1">
        <v>0.125000000000002</v>
      </c>
      <c r="C758" s="10" t="str">
        <f t="shared" si="558"/>
        <v>CMR4/6(Industrial Exhibition)0.125000000000002</v>
      </c>
      <c r="D758" s="4">
        <f t="shared" si="593"/>
        <v>2480</v>
      </c>
      <c r="E758" s="3">
        <f t="shared" si="594"/>
        <v>47080</v>
      </c>
      <c r="F758" s="3">
        <f t="shared" si="594"/>
        <v>49560</v>
      </c>
      <c r="G758" s="3">
        <f t="shared" si="594"/>
        <v>52040</v>
      </c>
      <c r="H758" s="3" t="s">
        <v>9</v>
      </c>
      <c r="I758" s="3" t="s">
        <v>9</v>
      </c>
      <c r="J758" s="3">
        <f t="shared" si="595"/>
        <v>71880</v>
      </c>
      <c r="K758" s="3">
        <f t="shared" si="595"/>
        <v>74360</v>
      </c>
      <c r="L758" s="3">
        <f t="shared" si="595"/>
        <v>76840</v>
      </c>
      <c r="M758" s="3">
        <f t="shared" si="595"/>
        <v>89800</v>
      </c>
      <c r="N758" s="3">
        <f t="shared" si="595"/>
        <v>92280</v>
      </c>
      <c r="O758" s="3">
        <f t="shared" si="595"/>
        <v>94760</v>
      </c>
      <c r="P758" s="3">
        <f t="shared" si="595"/>
        <v>97240</v>
      </c>
      <c r="Q758" s="3">
        <f t="shared" si="595"/>
        <v>99720</v>
      </c>
      <c r="R758" s="3">
        <f t="shared" si="595"/>
        <v>102200</v>
      </c>
      <c r="S758" s="3">
        <f t="shared" si="595"/>
        <v>104680</v>
      </c>
      <c r="T758" s="3">
        <f t="shared" si="595"/>
        <v>107160</v>
      </c>
      <c r="U758" s="3">
        <f t="shared" si="595"/>
        <v>109640</v>
      </c>
      <c r="V758" s="3">
        <f t="shared" si="595"/>
        <v>112120</v>
      </c>
      <c r="W758" s="3">
        <f t="shared" si="595"/>
        <v>114600</v>
      </c>
      <c r="X758" s="3">
        <f t="shared" si="595"/>
        <v>117080</v>
      </c>
    </row>
    <row r="759" spans="1:24" s="9" customFormat="1" x14ac:dyDescent="0.15">
      <c r="A759" s="24" t="str">
        <f t="shared" si="592"/>
        <v>CMR4/6(Industrial Exhibition)</v>
      </c>
      <c r="B759" s="1">
        <v>0.14583333333333501</v>
      </c>
      <c r="C759" s="10" t="str">
        <f t="shared" si="558"/>
        <v>CMR4/6(Industrial Exhibition)0.145833333333335</v>
      </c>
      <c r="D759" s="4">
        <f t="shared" si="593"/>
        <v>2480</v>
      </c>
      <c r="E759" s="3">
        <f t="shared" si="594"/>
        <v>44600</v>
      </c>
      <c r="F759" s="3">
        <f t="shared" si="594"/>
        <v>47080</v>
      </c>
      <c r="G759" s="3">
        <f t="shared" si="594"/>
        <v>49560</v>
      </c>
      <c r="H759" s="3" t="s">
        <v>9</v>
      </c>
      <c r="I759" s="3" t="s">
        <v>9</v>
      </c>
      <c r="J759" s="3">
        <f t="shared" si="595"/>
        <v>69400</v>
      </c>
      <c r="K759" s="3">
        <f t="shared" si="595"/>
        <v>71880</v>
      </c>
      <c r="L759" s="3">
        <f t="shared" si="595"/>
        <v>74360</v>
      </c>
      <c r="M759" s="3">
        <f t="shared" si="595"/>
        <v>87320</v>
      </c>
      <c r="N759" s="3">
        <f t="shared" si="595"/>
        <v>89800</v>
      </c>
      <c r="O759" s="3">
        <f t="shared" si="595"/>
        <v>92280</v>
      </c>
      <c r="P759" s="3">
        <f t="shared" si="595"/>
        <v>94760</v>
      </c>
      <c r="Q759" s="3">
        <f t="shared" si="595"/>
        <v>97240</v>
      </c>
      <c r="R759" s="3">
        <f t="shared" si="595"/>
        <v>99720</v>
      </c>
      <c r="S759" s="3">
        <f t="shared" si="595"/>
        <v>102200</v>
      </c>
      <c r="T759" s="3">
        <f t="shared" si="595"/>
        <v>104680</v>
      </c>
      <c r="U759" s="3">
        <f t="shared" si="595"/>
        <v>107160</v>
      </c>
      <c r="V759" s="3">
        <f t="shared" si="595"/>
        <v>109640</v>
      </c>
      <c r="W759" s="3">
        <f t="shared" si="595"/>
        <v>112120</v>
      </c>
      <c r="X759" s="3">
        <f t="shared" si="595"/>
        <v>114600</v>
      </c>
    </row>
    <row r="760" spans="1:24" s="9" customFormat="1" x14ac:dyDescent="0.15">
      <c r="A760" s="24" t="str">
        <f t="shared" si="592"/>
        <v>CMR4/6(Industrial Exhibition)</v>
      </c>
      <c r="B760" s="1">
        <v>0.16666666666666799</v>
      </c>
      <c r="C760" s="10" t="str">
        <f t="shared" si="558"/>
        <v>CMR4/6(Industrial Exhibition)0.166666666666668</v>
      </c>
      <c r="D760" s="4">
        <f t="shared" si="593"/>
        <v>2480</v>
      </c>
      <c r="E760" s="3">
        <f t="shared" si="594"/>
        <v>42120</v>
      </c>
      <c r="F760" s="3">
        <f t="shared" si="594"/>
        <v>44600</v>
      </c>
      <c r="G760" s="3">
        <f t="shared" si="594"/>
        <v>47080</v>
      </c>
      <c r="H760" s="3" t="s">
        <v>9</v>
      </c>
      <c r="I760" s="3" t="s">
        <v>9</v>
      </c>
      <c r="J760" s="3">
        <f t="shared" si="595"/>
        <v>66920</v>
      </c>
      <c r="K760" s="3">
        <f t="shared" si="595"/>
        <v>69400</v>
      </c>
      <c r="L760" s="3">
        <f t="shared" si="595"/>
        <v>71880</v>
      </c>
      <c r="M760" s="3">
        <f t="shared" si="595"/>
        <v>84840</v>
      </c>
      <c r="N760" s="3">
        <f t="shared" si="595"/>
        <v>87320</v>
      </c>
      <c r="O760" s="3">
        <f t="shared" si="595"/>
        <v>89800</v>
      </c>
      <c r="P760" s="3">
        <f t="shared" si="595"/>
        <v>92280</v>
      </c>
      <c r="Q760" s="3">
        <f t="shared" si="595"/>
        <v>94760</v>
      </c>
      <c r="R760" s="3">
        <f t="shared" si="595"/>
        <v>97240</v>
      </c>
      <c r="S760" s="3">
        <f t="shared" si="595"/>
        <v>99720</v>
      </c>
      <c r="T760" s="3">
        <f t="shared" si="595"/>
        <v>102200</v>
      </c>
      <c r="U760" s="3">
        <f t="shared" si="595"/>
        <v>104680</v>
      </c>
      <c r="V760" s="3">
        <f t="shared" si="595"/>
        <v>107160</v>
      </c>
      <c r="W760" s="3">
        <f t="shared" si="595"/>
        <v>109640</v>
      </c>
      <c r="X760" s="3">
        <f t="shared" si="595"/>
        <v>112120</v>
      </c>
    </row>
    <row r="761" spans="1:24" s="9" customFormat="1" x14ac:dyDescent="0.15">
      <c r="A761" s="24" t="str">
        <f t="shared" si="592"/>
        <v>CMR4/6(Industrial Exhibition)</v>
      </c>
      <c r="B761" s="1">
        <v>0.187500000000001</v>
      </c>
      <c r="C761" s="10" t="str">
        <f t="shared" si="558"/>
        <v>CMR4/6(Industrial Exhibition)0.187500000000001</v>
      </c>
      <c r="D761" s="4">
        <f t="shared" si="593"/>
        <v>2480</v>
      </c>
      <c r="E761" s="3">
        <f t="shared" si="594"/>
        <v>39640</v>
      </c>
      <c r="F761" s="3">
        <f t="shared" si="594"/>
        <v>42120</v>
      </c>
      <c r="G761" s="3">
        <f t="shared" si="594"/>
        <v>44600</v>
      </c>
      <c r="H761" s="3" t="s">
        <v>9</v>
      </c>
      <c r="I761" s="3" t="s">
        <v>9</v>
      </c>
      <c r="J761" s="3">
        <f t="shared" si="595"/>
        <v>64440</v>
      </c>
      <c r="K761" s="3">
        <f t="shared" si="595"/>
        <v>66920</v>
      </c>
      <c r="L761" s="3">
        <f t="shared" si="595"/>
        <v>69400</v>
      </c>
      <c r="M761" s="3">
        <f t="shared" si="595"/>
        <v>82360</v>
      </c>
      <c r="N761" s="3">
        <f t="shared" si="595"/>
        <v>84840</v>
      </c>
      <c r="O761" s="3">
        <f t="shared" si="595"/>
        <v>87320</v>
      </c>
      <c r="P761" s="3">
        <f t="shared" si="595"/>
        <v>89800</v>
      </c>
      <c r="Q761" s="3">
        <f t="shared" si="595"/>
        <v>92280</v>
      </c>
      <c r="R761" s="3">
        <f t="shared" si="595"/>
        <v>94760</v>
      </c>
      <c r="S761" s="3">
        <f t="shared" si="595"/>
        <v>97240</v>
      </c>
      <c r="T761" s="3">
        <f t="shared" si="595"/>
        <v>99720</v>
      </c>
      <c r="U761" s="3">
        <f t="shared" si="595"/>
        <v>102200</v>
      </c>
      <c r="V761" s="3">
        <f t="shared" si="595"/>
        <v>104680</v>
      </c>
      <c r="W761" s="3">
        <f t="shared" si="595"/>
        <v>107160</v>
      </c>
      <c r="X761" s="3">
        <f t="shared" si="595"/>
        <v>109640</v>
      </c>
    </row>
    <row r="762" spans="1:24" s="9" customFormat="1" x14ac:dyDescent="0.15">
      <c r="A762" s="24" t="str">
        <f t="shared" si="592"/>
        <v>CMR4/6(Industrial Exhibition)</v>
      </c>
      <c r="B762" s="1">
        <v>0.20833333333333401</v>
      </c>
      <c r="C762" s="10" t="str">
        <f t="shared" si="558"/>
        <v>CMR4/6(Industrial Exhibition)0.208333333333334</v>
      </c>
      <c r="D762" s="4">
        <f t="shared" si="593"/>
        <v>2480</v>
      </c>
      <c r="E762" s="3">
        <f t="shared" si="594"/>
        <v>37160</v>
      </c>
      <c r="F762" s="3">
        <f t="shared" si="594"/>
        <v>39640</v>
      </c>
      <c r="G762" s="3">
        <f t="shared" si="594"/>
        <v>42120</v>
      </c>
      <c r="H762" s="3" t="s">
        <v>9</v>
      </c>
      <c r="I762" s="3" t="s">
        <v>9</v>
      </c>
      <c r="J762" s="3">
        <f t="shared" si="595"/>
        <v>61960</v>
      </c>
      <c r="K762" s="3">
        <f t="shared" si="595"/>
        <v>64440</v>
      </c>
      <c r="L762" s="3">
        <f t="shared" si="595"/>
        <v>66920</v>
      </c>
      <c r="M762" s="3">
        <f t="shared" si="595"/>
        <v>79880</v>
      </c>
      <c r="N762" s="3">
        <f>N763+$D762</f>
        <v>82360</v>
      </c>
      <c r="O762" s="3">
        <f t="shared" si="595"/>
        <v>84840</v>
      </c>
      <c r="P762" s="3">
        <f t="shared" si="595"/>
        <v>87320</v>
      </c>
      <c r="Q762" s="3">
        <f t="shared" si="595"/>
        <v>89800</v>
      </c>
      <c r="R762" s="3">
        <f t="shared" si="595"/>
        <v>92280</v>
      </c>
      <c r="S762" s="3">
        <f t="shared" si="595"/>
        <v>94760</v>
      </c>
      <c r="T762" s="3">
        <f t="shared" si="595"/>
        <v>97240</v>
      </c>
      <c r="U762" s="3">
        <f t="shared" si="595"/>
        <v>99720</v>
      </c>
      <c r="V762" s="3">
        <f t="shared" si="595"/>
        <v>102200</v>
      </c>
      <c r="W762" s="3">
        <f t="shared" si="595"/>
        <v>104680</v>
      </c>
      <c r="X762" s="3">
        <f t="shared" si="595"/>
        <v>107160</v>
      </c>
    </row>
    <row r="763" spans="1:24" s="9" customFormat="1" x14ac:dyDescent="0.15">
      <c r="A763" s="24" t="str">
        <f>A764</f>
        <v>CMR4/6(Industrial Exhibition)</v>
      </c>
      <c r="B763" s="1">
        <v>0.22916666666666699</v>
      </c>
      <c r="C763" s="10" t="str">
        <f t="shared" si="558"/>
        <v>CMR4/6(Industrial Exhibition)0.229166666666667</v>
      </c>
      <c r="D763" s="4">
        <f t="shared" si="593"/>
        <v>2480</v>
      </c>
      <c r="E763" s="3">
        <f t="shared" si="594"/>
        <v>34680</v>
      </c>
      <c r="F763" s="3">
        <f t="shared" si="594"/>
        <v>37160</v>
      </c>
      <c r="G763" s="3">
        <f t="shared" si="594"/>
        <v>39640</v>
      </c>
      <c r="H763" s="3" t="s">
        <v>9</v>
      </c>
      <c r="I763" s="3" t="s">
        <v>9</v>
      </c>
      <c r="J763" s="3">
        <f t="shared" si="595"/>
        <v>59480</v>
      </c>
      <c r="K763" s="3">
        <f t="shared" si="595"/>
        <v>61960</v>
      </c>
      <c r="L763" s="3">
        <f t="shared" si="595"/>
        <v>64440</v>
      </c>
      <c r="M763" s="3">
        <f t="shared" si="595"/>
        <v>77400</v>
      </c>
      <c r="N763" s="3">
        <f t="shared" si="595"/>
        <v>79880</v>
      </c>
      <c r="O763" s="3">
        <f t="shared" si="595"/>
        <v>82360</v>
      </c>
      <c r="P763" s="3">
        <f t="shared" si="595"/>
        <v>84840</v>
      </c>
      <c r="Q763" s="3">
        <f t="shared" si="595"/>
        <v>87320</v>
      </c>
      <c r="R763" s="3">
        <f t="shared" si="595"/>
        <v>89800</v>
      </c>
      <c r="S763" s="3">
        <f t="shared" si="595"/>
        <v>92280</v>
      </c>
      <c r="T763" s="3">
        <f t="shared" si="595"/>
        <v>94760</v>
      </c>
      <c r="U763" s="3">
        <f t="shared" si="595"/>
        <v>97240</v>
      </c>
      <c r="V763" s="3">
        <f t="shared" si="595"/>
        <v>99720</v>
      </c>
      <c r="W763" s="3">
        <f t="shared" si="595"/>
        <v>102200</v>
      </c>
      <c r="X763" s="3">
        <f t="shared" si="595"/>
        <v>104680</v>
      </c>
    </row>
    <row r="764" spans="1:24" s="9" customFormat="1" x14ac:dyDescent="0.15">
      <c r="A764" s="23" t="s">
        <v>298</v>
      </c>
      <c r="B764" s="1">
        <v>0.25</v>
      </c>
      <c r="C764" s="10" t="str">
        <f t="shared" si="558"/>
        <v>CMR4/6(Industrial Exhibition)0.25</v>
      </c>
      <c r="D764" s="3">
        <f t="shared" ref="D764:G765" si="596">D689*4</f>
        <v>2480</v>
      </c>
      <c r="E764" s="3">
        <f t="shared" si="596"/>
        <v>32200</v>
      </c>
      <c r="F764" s="3">
        <f t="shared" si="596"/>
        <v>34680</v>
      </c>
      <c r="G764" s="3">
        <f t="shared" si="596"/>
        <v>37160</v>
      </c>
      <c r="H764" s="3" t="s">
        <v>9</v>
      </c>
      <c r="I764" s="3" t="s">
        <v>9</v>
      </c>
      <c r="J764" s="3">
        <f t="shared" ref="J764:M776" si="597">J689*4</f>
        <v>57000</v>
      </c>
      <c r="K764" s="3">
        <f t="shared" si="597"/>
        <v>59480</v>
      </c>
      <c r="L764" s="3">
        <f t="shared" si="597"/>
        <v>61960</v>
      </c>
      <c r="M764" s="3">
        <f t="shared" si="597"/>
        <v>74920</v>
      </c>
      <c r="N764" s="3">
        <f>N765+$D764</f>
        <v>77400</v>
      </c>
      <c r="O764" s="3">
        <f t="shared" si="595"/>
        <v>79880</v>
      </c>
      <c r="P764" s="3">
        <f t="shared" si="595"/>
        <v>82360</v>
      </c>
      <c r="Q764" s="3">
        <f t="shared" si="595"/>
        <v>84840</v>
      </c>
      <c r="R764" s="3">
        <f t="shared" si="595"/>
        <v>87320</v>
      </c>
      <c r="S764" s="3">
        <f t="shared" si="595"/>
        <v>89800</v>
      </c>
      <c r="T764" s="3">
        <f t="shared" si="595"/>
        <v>92280</v>
      </c>
      <c r="U764" s="3">
        <f t="shared" si="595"/>
        <v>94760</v>
      </c>
      <c r="V764" s="3">
        <f t="shared" si="595"/>
        <v>97240</v>
      </c>
      <c r="W764" s="3">
        <f t="shared" si="595"/>
        <v>99720</v>
      </c>
      <c r="X764" s="3">
        <f t="shared" si="595"/>
        <v>102200</v>
      </c>
    </row>
    <row r="765" spans="1:24" s="9" customFormat="1" x14ac:dyDescent="0.15">
      <c r="A765" s="24" t="str">
        <f t="shared" ref="A765" si="598">A764</f>
        <v>CMR4/6(Industrial Exhibition)</v>
      </c>
      <c r="B765" s="1">
        <v>0.27083333333333298</v>
      </c>
      <c r="C765" s="10" t="str">
        <f t="shared" si="558"/>
        <v>CMR4/6(Industrial Exhibition)0.270833333333333</v>
      </c>
      <c r="D765" s="3">
        <f t="shared" si="596"/>
        <v>2480</v>
      </c>
      <c r="E765" s="3">
        <f t="shared" si="596"/>
        <v>29720</v>
      </c>
      <c r="F765" s="3">
        <f>F690*4</f>
        <v>32200</v>
      </c>
      <c r="G765" s="3">
        <f t="shared" si="596"/>
        <v>34680</v>
      </c>
      <c r="H765" s="3" t="s">
        <v>9</v>
      </c>
      <c r="I765" s="3" t="s">
        <v>9</v>
      </c>
      <c r="J765" s="3">
        <f t="shared" si="597"/>
        <v>54520</v>
      </c>
      <c r="K765" s="3">
        <f t="shared" si="597"/>
        <v>57000</v>
      </c>
      <c r="L765" s="3">
        <f t="shared" si="597"/>
        <v>59480</v>
      </c>
      <c r="M765" s="3">
        <f t="shared" si="597"/>
        <v>72440</v>
      </c>
      <c r="N765" s="3">
        <f t="shared" ref="N765" si="599">N766+$D765</f>
        <v>74920</v>
      </c>
      <c r="O765" s="3">
        <f t="shared" si="595"/>
        <v>77400</v>
      </c>
      <c r="P765" s="3">
        <f t="shared" si="595"/>
        <v>79880</v>
      </c>
      <c r="Q765" s="3">
        <f t="shared" si="595"/>
        <v>82360</v>
      </c>
      <c r="R765" s="3">
        <f t="shared" si="595"/>
        <v>84840</v>
      </c>
      <c r="S765" s="3">
        <f t="shared" si="595"/>
        <v>87320</v>
      </c>
      <c r="T765" s="3">
        <f t="shared" si="595"/>
        <v>89800</v>
      </c>
      <c r="U765" s="3">
        <f t="shared" si="595"/>
        <v>92280</v>
      </c>
      <c r="V765" s="3">
        <f t="shared" si="595"/>
        <v>94760</v>
      </c>
      <c r="W765" s="3">
        <f t="shared" si="595"/>
        <v>97240</v>
      </c>
      <c r="X765" s="3">
        <f t="shared" si="595"/>
        <v>99720</v>
      </c>
    </row>
    <row r="766" spans="1:24" x14ac:dyDescent="0.15">
      <c r="A766" s="24" t="str">
        <f>A765</f>
        <v>CMR4/6(Industrial Exhibition)</v>
      </c>
      <c r="B766" s="1">
        <v>0.29166666666666669</v>
      </c>
      <c r="C766" s="10" t="str">
        <f t="shared" si="558"/>
        <v>CMR4/6(Industrial Exhibition)0.291666666666667</v>
      </c>
      <c r="D766" s="3">
        <f>D691*4</f>
        <v>2480</v>
      </c>
      <c r="E766" s="3">
        <f>E691*4</f>
        <v>27240</v>
      </c>
      <c r="F766" s="3">
        <f t="shared" ref="F766:G766" si="600">F691*4</f>
        <v>29720</v>
      </c>
      <c r="G766" s="3">
        <f t="shared" si="600"/>
        <v>32200</v>
      </c>
      <c r="H766" s="3" t="s">
        <v>9</v>
      </c>
      <c r="I766" s="3" t="s">
        <v>9</v>
      </c>
      <c r="J766" s="3">
        <f t="shared" si="597"/>
        <v>52040</v>
      </c>
      <c r="K766" s="3">
        <f t="shared" si="597"/>
        <v>54520</v>
      </c>
      <c r="L766" s="3">
        <f>L691*4</f>
        <v>57000</v>
      </c>
      <c r="M766" s="3">
        <f t="shared" si="597"/>
        <v>69960</v>
      </c>
      <c r="N766" s="3">
        <f>N767+$D766</f>
        <v>72440</v>
      </c>
      <c r="O766" s="3">
        <f t="shared" si="595"/>
        <v>74920</v>
      </c>
      <c r="P766" s="3">
        <f t="shared" si="595"/>
        <v>77400</v>
      </c>
      <c r="Q766" s="3">
        <f t="shared" si="595"/>
        <v>79880</v>
      </c>
      <c r="R766" s="3">
        <f t="shared" si="595"/>
        <v>82360</v>
      </c>
      <c r="S766" s="3">
        <f t="shared" si="595"/>
        <v>84840</v>
      </c>
      <c r="T766" s="3">
        <f t="shared" si="595"/>
        <v>87320</v>
      </c>
      <c r="U766" s="3">
        <f t="shared" si="595"/>
        <v>89800</v>
      </c>
      <c r="V766" s="3">
        <f t="shared" si="595"/>
        <v>92280</v>
      </c>
      <c r="W766" s="3">
        <f t="shared" si="595"/>
        <v>94760</v>
      </c>
      <c r="X766" s="3">
        <f t="shared" si="595"/>
        <v>97240</v>
      </c>
    </row>
    <row r="767" spans="1:24" x14ac:dyDescent="0.15">
      <c r="A767" s="24" t="str">
        <f>A766</f>
        <v>CMR4/6(Industrial Exhibition)</v>
      </c>
      <c r="B767" s="1">
        <v>0.3125</v>
      </c>
      <c r="C767" s="10" t="str">
        <f t="shared" si="558"/>
        <v>CMR4/6(Industrial Exhibition)0.3125</v>
      </c>
      <c r="D767" s="3">
        <f t="shared" ref="D767:G776" si="601">D692*4</f>
        <v>2480</v>
      </c>
      <c r="E767" s="3">
        <f t="shared" si="601"/>
        <v>24760</v>
      </c>
      <c r="F767" s="3">
        <f t="shared" si="601"/>
        <v>27240</v>
      </c>
      <c r="G767" s="3">
        <f t="shared" si="601"/>
        <v>29720</v>
      </c>
      <c r="H767" s="3" t="s">
        <v>9</v>
      </c>
      <c r="I767" s="3" t="s">
        <v>9</v>
      </c>
      <c r="J767" s="3">
        <f t="shared" si="597"/>
        <v>49560</v>
      </c>
      <c r="K767" s="3">
        <f t="shared" si="597"/>
        <v>52040</v>
      </c>
      <c r="L767" s="3">
        <f t="shared" si="597"/>
        <v>54520</v>
      </c>
      <c r="M767" s="3">
        <f t="shared" si="597"/>
        <v>67480</v>
      </c>
      <c r="N767" s="3">
        <f>N768+$D767</f>
        <v>69960</v>
      </c>
      <c r="O767" s="3">
        <f t="shared" si="595"/>
        <v>72440</v>
      </c>
      <c r="P767" s="3">
        <f t="shared" si="595"/>
        <v>74920</v>
      </c>
      <c r="Q767" s="3">
        <f t="shared" si="595"/>
        <v>77400</v>
      </c>
      <c r="R767" s="3">
        <f t="shared" si="595"/>
        <v>79880</v>
      </c>
      <c r="S767" s="3">
        <f t="shared" si="595"/>
        <v>82360</v>
      </c>
      <c r="T767" s="3">
        <f t="shared" si="595"/>
        <v>84840</v>
      </c>
      <c r="U767" s="3">
        <f t="shared" si="595"/>
        <v>87320</v>
      </c>
      <c r="V767" s="3">
        <f t="shared" si="595"/>
        <v>89800</v>
      </c>
      <c r="W767" s="3">
        <f t="shared" si="595"/>
        <v>92280</v>
      </c>
      <c r="X767" s="3">
        <f t="shared" si="595"/>
        <v>94760</v>
      </c>
    </row>
    <row r="768" spans="1:24" x14ac:dyDescent="0.15">
      <c r="A768" s="24" t="str">
        <f t="shared" ref="A768:A776" si="602">A767</f>
        <v>CMR4/6(Industrial Exhibition)</v>
      </c>
      <c r="B768" s="1">
        <v>0.33333333333333298</v>
      </c>
      <c r="C768" s="10" t="str">
        <f t="shared" si="558"/>
        <v>CMR4/6(Industrial Exhibition)0.333333333333333</v>
      </c>
      <c r="D768" s="3">
        <f t="shared" si="601"/>
        <v>1840</v>
      </c>
      <c r="E768" s="3">
        <f t="shared" si="601"/>
        <v>22280</v>
      </c>
      <c r="F768" s="3">
        <f t="shared" si="601"/>
        <v>24760</v>
      </c>
      <c r="G768" s="3">
        <f t="shared" si="601"/>
        <v>27240</v>
      </c>
      <c r="H768" s="3" t="s">
        <v>9</v>
      </c>
      <c r="I768" s="3" t="s">
        <v>9</v>
      </c>
      <c r="J768" s="3">
        <f t="shared" si="597"/>
        <v>47080</v>
      </c>
      <c r="K768" s="3">
        <f t="shared" si="597"/>
        <v>49560</v>
      </c>
      <c r="L768" s="3">
        <f t="shared" si="597"/>
        <v>52040</v>
      </c>
      <c r="M768" s="3">
        <f t="shared" si="597"/>
        <v>65000</v>
      </c>
      <c r="N768" s="3">
        <f>N769+$D768</f>
        <v>67480</v>
      </c>
      <c r="O768" s="3">
        <f t="shared" ref="O768:X768" si="603">O769+$D768</f>
        <v>69960</v>
      </c>
      <c r="P768" s="3">
        <f t="shared" si="603"/>
        <v>72440</v>
      </c>
      <c r="Q768" s="3">
        <f t="shared" si="603"/>
        <v>74920</v>
      </c>
      <c r="R768" s="3">
        <f t="shared" si="603"/>
        <v>77400</v>
      </c>
      <c r="S768" s="3">
        <f t="shared" si="603"/>
        <v>79880</v>
      </c>
      <c r="T768" s="3">
        <f t="shared" si="603"/>
        <v>82360</v>
      </c>
      <c r="U768" s="3">
        <f t="shared" si="603"/>
        <v>84840</v>
      </c>
      <c r="V768" s="3">
        <f t="shared" si="603"/>
        <v>87320</v>
      </c>
      <c r="W768" s="3">
        <f t="shared" si="603"/>
        <v>89800</v>
      </c>
      <c r="X768" s="3">
        <f t="shared" si="603"/>
        <v>92280</v>
      </c>
    </row>
    <row r="769" spans="1:24" x14ac:dyDescent="0.15">
      <c r="A769" s="24" t="str">
        <f t="shared" si="602"/>
        <v>CMR4/6(Industrial Exhibition)</v>
      </c>
      <c r="B769" s="1">
        <v>0.35416666666666702</v>
      </c>
      <c r="C769" s="10" t="str">
        <f t="shared" si="558"/>
        <v>CMR4/6(Industrial Exhibition)0.354166666666667</v>
      </c>
      <c r="D769" s="3">
        <f t="shared" si="601"/>
        <v>1840</v>
      </c>
      <c r="E769" s="3">
        <f t="shared" si="601"/>
        <v>20440</v>
      </c>
      <c r="F769" s="3">
        <f t="shared" si="601"/>
        <v>22920</v>
      </c>
      <c r="G769" s="3">
        <f t="shared" si="601"/>
        <v>25400</v>
      </c>
      <c r="H769" s="3" t="s">
        <v>9</v>
      </c>
      <c r="I769" s="3" t="s">
        <v>9</v>
      </c>
      <c r="J769" s="3">
        <f t="shared" si="597"/>
        <v>45240</v>
      </c>
      <c r="K769" s="3">
        <f t="shared" si="597"/>
        <v>47720</v>
      </c>
      <c r="L769" s="3">
        <f t="shared" si="597"/>
        <v>50200</v>
      </c>
      <c r="M769" s="3">
        <f t="shared" si="597"/>
        <v>63160</v>
      </c>
      <c r="N769" s="3">
        <f t="shared" ref="N769:X769" si="604">N770+$D769</f>
        <v>65640</v>
      </c>
      <c r="O769" s="3">
        <f t="shared" si="604"/>
        <v>68120</v>
      </c>
      <c r="P769" s="3">
        <f t="shared" si="604"/>
        <v>70600</v>
      </c>
      <c r="Q769" s="3">
        <f t="shared" si="604"/>
        <v>73080</v>
      </c>
      <c r="R769" s="3">
        <f t="shared" si="604"/>
        <v>75560</v>
      </c>
      <c r="S769" s="3">
        <f t="shared" si="604"/>
        <v>78040</v>
      </c>
      <c r="T769" s="3">
        <f t="shared" si="604"/>
        <v>80520</v>
      </c>
      <c r="U769" s="3">
        <f t="shared" si="604"/>
        <v>83000</v>
      </c>
      <c r="V769" s="3">
        <f t="shared" si="604"/>
        <v>85480</v>
      </c>
      <c r="W769" s="3">
        <f t="shared" si="604"/>
        <v>87960</v>
      </c>
      <c r="X769" s="3">
        <f t="shared" si="604"/>
        <v>90440</v>
      </c>
    </row>
    <row r="770" spans="1:24" x14ac:dyDescent="0.15">
      <c r="A770" s="24" t="str">
        <f t="shared" si="602"/>
        <v>CMR4/6(Industrial Exhibition)</v>
      </c>
      <c r="B770" s="1">
        <v>0.375</v>
      </c>
      <c r="C770" s="10" t="str">
        <f t="shared" ref="C770:C826" si="605">A770&amp;B770</f>
        <v>CMR4/6(Industrial Exhibition)0.375</v>
      </c>
      <c r="D770" s="3">
        <f t="shared" si="601"/>
        <v>0</v>
      </c>
      <c r="E770" s="3">
        <f t="shared" si="601"/>
        <v>18600</v>
      </c>
      <c r="F770" s="3">
        <f t="shared" si="601"/>
        <v>21080</v>
      </c>
      <c r="G770" s="3">
        <f t="shared" si="601"/>
        <v>23560</v>
      </c>
      <c r="H770" s="3" t="s">
        <v>9</v>
      </c>
      <c r="I770" s="3" t="s">
        <v>9</v>
      </c>
      <c r="J770" s="3">
        <f t="shared" si="597"/>
        <v>43400</v>
      </c>
      <c r="K770" s="3">
        <f t="shared" si="597"/>
        <v>45880</v>
      </c>
      <c r="L770" s="3">
        <f t="shared" si="597"/>
        <v>48360</v>
      </c>
      <c r="M770" s="3">
        <f t="shared" si="597"/>
        <v>61320</v>
      </c>
      <c r="N770" s="25">
        <f>M770+$D774</f>
        <v>63800</v>
      </c>
      <c r="O770" s="25">
        <f>N770+$D774</f>
        <v>66280</v>
      </c>
      <c r="P770" s="25">
        <f>O770+$D774</f>
        <v>68760</v>
      </c>
      <c r="Q770" s="25">
        <f t="shared" ref="Q770:V770" si="606">P770+$D774</f>
        <v>71240</v>
      </c>
      <c r="R770" s="25">
        <f t="shared" si="606"/>
        <v>73720</v>
      </c>
      <c r="S770" s="25">
        <f t="shared" si="606"/>
        <v>76200</v>
      </c>
      <c r="T770" s="25">
        <f t="shared" si="606"/>
        <v>78680</v>
      </c>
      <c r="U770" s="25">
        <f t="shared" si="606"/>
        <v>81160</v>
      </c>
      <c r="V770" s="25">
        <f t="shared" si="606"/>
        <v>83640</v>
      </c>
      <c r="W770" s="25">
        <f>V770+$D774</f>
        <v>86120</v>
      </c>
      <c r="X770" s="25">
        <f t="shared" ref="X770" si="607">W770+$D774</f>
        <v>88600</v>
      </c>
    </row>
    <row r="771" spans="1:24" x14ac:dyDescent="0.15">
      <c r="A771" s="24" t="str">
        <f t="shared" si="602"/>
        <v>CMR4/6(Industrial Exhibition)</v>
      </c>
      <c r="B771" s="1">
        <v>0.5</v>
      </c>
      <c r="C771" s="10" t="str">
        <f t="shared" si="605"/>
        <v>CMR4/6(Industrial Exhibition)0.5</v>
      </c>
      <c r="D771" s="3">
        <f t="shared" si="601"/>
        <v>2480</v>
      </c>
      <c r="E771" s="3" t="s">
        <v>9</v>
      </c>
      <c r="F771" s="3" t="s">
        <v>9</v>
      </c>
      <c r="G771" s="3" t="s">
        <v>9</v>
      </c>
      <c r="H771" s="3" t="s">
        <v>9</v>
      </c>
      <c r="I771" s="3" t="s">
        <v>9</v>
      </c>
      <c r="J771" s="3">
        <f t="shared" si="597"/>
        <v>29760</v>
      </c>
      <c r="K771" s="3">
        <f t="shared" si="597"/>
        <v>32240</v>
      </c>
      <c r="L771" s="3">
        <f t="shared" si="597"/>
        <v>34720</v>
      </c>
      <c r="M771" s="3">
        <f t="shared" si="597"/>
        <v>54480</v>
      </c>
      <c r="N771" s="3">
        <f t="shared" ref="N771:X772" si="608">N772+$D771</f>
        <v>56960</v>
      </c>
      <c r="O771" s="3">
        <f t="shared" si="608"/>
        <v>59440</v>
      </c>
      <c r="P771" s="3">
        <f t="shared" si="608"/>
        <v>61920</v>
      </c>
      <c r="Q771" s="3">
        <f t="shared" si="608"/>
        <v>64400</v>
      </c>
      <c r="R771" s="3">
        <f t="shared" si="608"/>
        <v>66880</v>
      </c>
      <c r="S771" s="3">
        <f t="shared" si="608"/>
        <v>69360</v>
      </c>
      <c r="T771" s="3">
        <f t="shared" si="608"/>
        <v>71840</v>
      </c>
      <c r="U771" s="3">
        <f t="shared" si="608"/>
        <v>74320</v>
      </c>
      <c r="V771" s="3">
        <f t="shared" si="608"/>
        <v>76800</v>
      </c>
      <c r="W771" s="3">
        <f t="shared" si="608"/>
        <v>79280</v>
      </c>
      <c r="X771" s="3">
        <f t="shared" si="608"/>
        <v>81760</v>
      </c>
    </row>
    <row r="772" spans="1:24" x14ac:dyDescent="0.15">
      <c r="A772" s="24" t="str">
        <f t="shared" si="602"/>
        <v>CMR4/6(Industrial Exhibition)</v>
      </c>
      <c r="B772" s="1">
        <v>0.52083333333333304</v>
      </c>
      <c r="C772" s="10" t="str">
        <f t="shared" si="605"/>
        <v>CMR4/6(Industrial Exhibition)0.520833333333333</v>
      </c>
      <c r="D772" s="3">
        <f t="shared" si="601"/>
        <v>2480</v>
      </c>
      <c r="E772" s="3" t="s">
        <v>9</v>
      </c>
      <c r="F772" s="3" t="s">
        <v>9</v>
      </c>
      <c r="G772" s="3" t="s">
        <v>9</v>
      </c>
      <c r="H772" s="3" t="s">
        <v>9</v>
      </c>
      <c r="I772" s="3" t="s">
        <v>9</v>
      </c>
      <c r="J772" s="3">
        <f t="shared" si="597"/>
        <v>27280</v>
      </c>
      <c r="K772" s="3">
        <f t="shared" si="597"/>
        <v>29760</v>
      </c>
      <c r="L772" s="3">
        <f t="shared" si="597"/>
        <v>32240</v>
      </c>
      <c r="M772" s="3">
        <f t="shared" si="597"/>
        <v>52000</v>
      </c>
      <c r="N772" s="3">
        <f t="shared" si="608"/>
        <v>54480</v>
      </c>
      <c r="O772" s="3">
        <f t="shared" si="608"/>
        <v>56960</v>
      </c>
      <c r="P772" s="3">
        <f t="shared" si="608"/>
        <v>59440</v>
      </c>
      <c r="Q772" s="3">
        <f t="shared" si="608"/>
        <v>61920</v>
      </c>
      <c r="R772" s="3">
        <f t="shared" si="608"/>
        <v>64400</v>
      </c>
      <c r="S772" s="3">
        <f t="shared" si="608"/>
        <v>66880</v>
      </c>
      <c r="T772" s="3">
        <f t="shared" si="608"/>
        <v>69360</v>
      </c>
      <c r="U772" s="3">
        <f t="shared" si="608"/>
        <v>71840</v>
      </c>
      <c r="V772" s="3">
        <f t="shared" si="608"/>
        <v>74320</v>
      </c>
      <c r="W772" s="3">
        <f t="shared" si="608"/>
        <v>76800</v>
      </c>
      <c r="X772" s="3">
        <f t="shared" si="608"/>
        <v>79280</v>
      </c>
    </row>
    <row r="773" spans="1:24" x14ac:dyDescent="0.15">
      <c r="A773" s="24" t="str">
        <f t="shared" si="602"/>
        <v>CMR4/6(Industrial Exhibition)</v>
      </c>
      <c r="B773" s="1">
        <v>0.54166666666666696</v>
      </c>
      <c r="C773" s="10" t="str">
        <f t="shared" si="605"/>
        <v>CMR4/6(Industrial Exhibition)0.541666666666667</v>
      </c>
      <c r="D773" s="3">
        <f t="shared" si="601"/>
        <v>0</v>
      </c>
      <c r="E773" s="3" t="s">
        <v>9</v>
      </c>
      <c r="F773" s="3" t="s">
        <v>9</v>
      </c>
      <c r="G773" s="3" t="s">
        <v>9</v>
      </c>
      <c r="H773" s="3" t="s">
        <v>9</v>
      </c>
      <c r="I773" s="3" t="s">
        <v>9</v>
      </c>
      <c r="J773" s="3">
        <f t="shared" si="597"/>
        <v>24800</v>
      </c>
      <c r="K773" s="3">
        <f t="shared" si="597"/>
        <v>27280</v>
      </c>
      <c r="L773" s="3">
        <f t="shared" si="597"/>
        <v>29760</v>
      </c>
      <c r="M773" s="3">
        <f t="shared" si="597"/>
        <v>49520</v>
      </c>
      <c r="N773" s="25">
        <f t="shared" ref="N773:X773" si="609">M773+$D774</f>
        <v>52000</v>
      </c>
      <c r="O773" s="25">
        <f t="shared" si="609"/>
        <v>54480</v>
      </c>
      <c r="P773" s="25">
        <f t="shared" si="609"/>
        <v>56960</v>
      </c>
      <c r="Q773" s="25">
        <f t="shared" si="609"/>
        <v>59440</v>
      </c>
      <c r="R773" s="25">
        <f t="shared" si="609"/>
        <v>61920</v>
      </c>
      <c r="S773" s="25">
        <f t="shared" si="609"/>
        <v>64400</v>
      </c>
      <c r="T773" s="25">
        <f t="shared" si="609"/>
        <v>66880</v>
      </c>
      <c r="U773" s="25">
        <f t="shared" si="609"/>
        <v>69360</v>
      </c>
      <c r="V773" s="25">
        <f t="shared" si="609"/>
        <v>71840</v>
      </c>
      <c r="W773" s="25">
        <f t="shared" si="609"/>
        <v>74320</v>
      </c>
      <c r="X773" s="25">
        <f t="shared" si="609"/>
        <v>76800</v>
      </c>
    </row>
    <row r="774" spans="1:24" x14ac:dyDescent="0.15">
      <c r="A774" s="24" t="str">
        <f t="shared" si="602"/>
        <v>CMR4/6(Industrial Exhibition)</v>
      </c>
      <c r="B774" s="1">
        <v>0.70833333333333304</v>
      </c>
      <c r="C774" s="10" t="str">
        <f t="shared" si="605"/>
        <v>CMR4/6(Industrial Exhibition)0.708333333333333</v>
      </c>
      <c r="D774" s="3">
        <f t="shared" si="601"/>
        <v>2480</v>
      </c>
      <c r="E774" s="3" t="s">
        <v>9</v>
      </c>
      <c r="F774" s="3" t="s">
        <v>9</v>
      </c>
      <c r="G774" s="3" t="s">
        <v>9</v>
      </c>
      <c r="H774" s="3" t="s">
        <v>9</v>
      </c>
      <c r="I774" s="3" t="s">
        <v>9</v>
      </c>
      <c r="J774" s="3" t="s">
        <v>9</v>
      </c>
      <c r="K774" s="3" t="s">
        <v>9</v>
      </c>
      <c r="L774" s="3" t="s">
        <v>9</v>
      </c>
      <c r="M774" s="3">
        <f t="shared" si="597"/>
        <v>29680</v>
      </c>
      <c r="N774" s="3">
        <f>N775+$D774</f>
        <v>32160</v>
      </c>
      <c r="O774" s="3">
        <f t="shared" ref="O774:X774" si="610">O775+$D774</f>
        <v>34640</v>
      </c>
      <c r="P774" s="3">
        <f t="shared" si="610"/>
        <v>37120</v>
      </c>
      <c r="Q774" s="3">
        <f t="shared" si="610"/>
        <v>39600</v>
      </c>
      <c r="R774" s="3">
        <f t="shared" si="610"/>
        <v>42080</v>
      </c>
      <c r="S774" s="3">
        <f t="shared" si="610"/>
        <v>44560</v>
      </c>
      <c r="T774" s="3">
        <f t="shared" si="610"/>
        <v>47040</v>
      </c>
      <c r="U774" s="3">
        <f t="shared" si="610"/>
        <v>49520</v>
      </c>
      <c r="V774" s="3">
        <f t="shared" si="610"/>
        <v>52000</v>
      </c>
      <c r="W774" s="3">
        <f t="shared" si="610"/>
        <v>54480</v>
      </c>
      <c r="X774" s="3">
        <f t="shared" si="610"/>
        <v>56960</v>
      </c>
    </row>
    <row r="775" spans="1:24" x14ac:dyDescent="0.15">
      <c r="A775" s="24" t="str">
        <f t="shared" si="602"/>
        <v>CMR4/6(Industrial Exhibition)</v>
      </c>
      <c r="B775" s="1">
        <v>0.72916666666666696</v>
      </c>
      <c r="C775" s="10" t="str">
        <f t="shared" si="605"/>
        <v>CMR4/6(Industrial Exhibition)0.729166666666667</v>
      </c>
      <c r="D775" s="3">
        <f t="shared" si="601"/>
        <v>2480</v>
      </c>
      <c r="E775" s="3" t="s">
        <v>9</v>
      </c>
      <c r="F775" s="3" t="s">
        <v>9</v>
      </c>
      <c r="G775" s="3" t="s">
        <v>9</v>
      </c>
      <c r="H775" s="3" t="s">
        <v>9</v>
      </c>
      <c r="I775" s="3" t="s">
        <v>9</v>
      </c>
      <c r="J775" s="3" t="s">
        <v>9</v>
      </c>
      <c r="K775" s="3" t="s">
        <v>9</v>
      </c>
      <c r="L775" s="3" t="s">
        <v>9</v>
      </c>
      <c r="M775" s="3">
        <f t="shared" si="597"/>
        <v>27200</v>
      </c>
      <c r="N775" s="3">
        <f t="shared" ref="N775:X775" si="611">N776+$D775</f>
        <v>29680</v>
      </c>
      <c r="O775" s="3">
        <f t="shared" si="611"/>
        <v>32160</v>
      </c>
      <c r="P775" s="3">
        <f t="shared" si="611"/>
        <v>34640</v>
      </c>
      <c r="Q775" s="3">
        <f t="shared" si="611"/>
        <v>37120</v>
      </c>
      <c r="R775" s="3">
        <f t="shared" si="611"/>
        <v>39600</v>
      </c>
      <c r="S775" s="3">
        <f t="shared" si="611"/>
        <v>42080</v>
      </c>
      <c r="T775" s="3">
        <f t="shared" si="611"/>
        <v>44560</v>
      </c>
      <c r="U775" s="3">
        <f t="shared" si="611"/>
        <v>47040</v>
      </c>
      <c r="V775" s="3">
        <f t="shared" si="611"/>
        <v>49520</v>
      </c>
      <c r="W775" s="3">
        <f t="shared" si="611"/>
        <v>52000</v>
      </c>
      <c r="X775" s="3">
        <f t="shared" si="611"/>
        <v>54480</v>
      </c>
    </row>
    <row r="776" spans="1:24" x14ac:dyDescent="0.15">
      <c r="A776" s="24" t="str">
        <f t="shared" si="602"/>
        <v>CMR4/6(Industrial Exhibition)</v>
      </c>
      <c r="B776" s="1">
        <v>0.75</v>
      </c>
      <c r="C776" s="10" t="str">
        <f t="shared" si="605"/>
        <v>CMR4/6(Industrial Exhibition)0.75</v>
      </c>
      <c r="D776" s="3">
        <f t="shared" si="601"/>
        <v>0</v>
      </c>
      <c r="E776" s="3" t="s">
        <v>9</v>
      </c>
      <c r="F776" s="3" t="s">
        <v>9</v>
      </c>
      <c r="G776" s="3" t="s">
        <v>9</v>
      </c>
      <c r="H776" s="3" t="s">
        <v>9</v>
      </c>
      <c r="I776" s="3" t="s">
        <v>9</v>
      </c>
      <c r="J776" s="3" t="s">
        <v>9</v>
      </c>
      <c r="K776" s="3" t="s">
        <v>9</v>
      </c>
      <c r="L776" s="3" t="s">
        <v>9</v>
      </c>
      <c r="M776" s="3">
        <f t="shared" si="597"/>
        <v>24720</v>
      </c>
      <c r="N776" s="3">
        <f>M776+D775</f>
        <v>27200</v>
      </c>
      <c r="O776" s="3">
        <f>N776+D775</f>
        <v>29680</v>
      </c>
      <c r="P776" s="25">
        <f>O776+D775</f>
        <v>32160</v>
      </c>
      <c r="Q776" s="25">
        <f>P776+D775</f>
        <v>34640</v>
      </c>
      <c r="R776" s="25">
        <f>Q776+D775</f>
        <v>37120</v>
      </c>
      <c r="S776" s="25">
        <f>R776+$D775</f>
        <v>39600</v>
      </c>
      <c r="T776" s="25">
        <f t="shared" ref="T776:X776" si="612">S776+$D775</f>
        <v>42080</v>
      </c>
      <c r="U776" s="25">
        <f t="shared" si="612"/>
        <v>44560</v>
      </c>
      <c r="V776" s="25">
        <f t="shared" si="612"/>
        <v>47040</v>
      </c>
      <c r="W776" s="25">
        <f t="shared" si="612"/>
        <v>49520</v>
      </c>
      <c r="X776" s="25">
        <f t="shared" si="612"/>
        <v>52000</v>
      </c>
    </row>
    <row r="777" spans="1:24" s="9" customFormat="1" x14ac:dyDescent="0.15">
      <c r="A777" s="24" t="str">
        <f t="shared" ref="A777:A787" si="613">A778</f>
        <v>CMR5/6(Industrial Exhibition)</v>
      </c>
      <c r="B777" s="1">
        <v>3.9968028886505604E-15</v>
      </c>
      <c r="C777" s="10" t="str">
        <f t="shared" si="605"/>
        <v>CMR5/6(Industrial Exhibition)3.99680288865056E-15</v>
      </c>
      <c r="D777" s="4">
        <f t="shared" ref="D777:D788" si="614">D779</f>
        <v>3100</v>
      </c>
      <c r="E777" s="3">
        <f>E778+$D777</f>
        <v>77450</v>
      </c>
      <c r="F777" s="3">
        <f t="shared" ref="F777:G788" si="615">F778+$D777</f>
        <v>80550</v>
      </c>
      <c r="G777" s="3">
        <f t="shared" si="615"/>
        <v>83650</v>
      </c>
      <c r="H777" s="3" t="s">
        <v>9</v>
      </c>
      <c r="I777" s="3" t="s">
        <v>9</v>
      </c>
      <c r="J777" s="3">
        <f t="shared" ref="J777:X792" si="616">J778+$D777</f>
        <v>108450</v>
      </c>
      <c r="K777" s="3">
        <f t="shared" si="616"/>
        <v>111550</v>
      </c>
      <c r="L777" s="3">
        <f t="shared" si="616"/>
        <v>114650</v>
      </c>
      <c r="M777" s="3">
        <f t="shared" si="616"/>
        <v>130850</v>
      </c>
      <c r="N777" s="3">
        <f t="shared" si="616"/>
        <v>133950</v>
      </c>
      <c r="O777" s="3">
        <f t="shared" si="616"/>
        <v>137050</v>
      </c>
      <c r="P777" s="3">
        <f t="shared" si="616"/>
        <v>140150</v>
      </c>
      <c r="Q777" s="3">
        <f t="shared" si="616"/>
        <v>143250</v>
      </c>
      <c r="R777" s="3">
        <f t="shared" si="616"/>
        <v>146350</v>
      </c>
      <c r="S777" s="3">
        <f t="shared" si="616"/>
        <v>149450</v>
      </c>
      <c r="T777" s="3">
        <f t="shared" si="616"/>
        <v>152550</v>
      </c>
      <c r="U777" s="3">
        <f t="shared" si="616"/>
        <v>155650</v>
      </c>
      <c r="V777" s="3">
        <f t="shared" si="616"/>
        <v>158750</v>
      </c>
      <c r="W777" s="3">
        <f t="shared" si="616"/>
        <v>161850</v>
      </c>
      <c r="X777" s="3">
        <f t="shared" si="616"/>
        <v>164950</v>
      </c>
    </row>
    <row r="778" spans="1:24" s="9" customFormat="1" x14ac:dyDescent="0.15">
      <c r="A778" s="24" t="str">
        <f t="shared" si="613"/>
        <v>CMR5/6(Industrial Exhibition)</v>
      </c>
      <c r="B778" s="1">
        <v>2.0833333333336999E-2</v>
      </c>
      <c r="C778" s="10" t="str">
        <f t="shared" si="605"/>
        <v>CMR5/6(Industrial Exhibition)0.020833333333337</v>
      </c>
      <c r="D778" s="4">
        <f t="shared" si="614"/>
        <v>3100</v>
      </c>
      <c r="E778" s="3">
        <f>E779+$D778</f>
        <v>74350</v>
      </c>
      <c r="F778" s="3">
        <f t="shared" si="615"/>
        <v>77450</v>
      </c>
      <c r="G778" s="3">
        <f t="shared" si="615"/>
        <v>80550</v>
      </c>
      <c r="H778" s="3" t="s">
        <v>9</v>
      </c>
      <c r="I778" s="3" t="s">
        <v>9</v>
      </c>
      <c r="J778" s="3">
        <f t="shared" si="616"/>
        <v>105350</v>
      </c>
      <c r="K778" s="3">
        <f t="shared" si="616"/>
        <v>108450</v>
      </c>
      <c r="L778" s="3">
        <f t="shared" si="616"/>
        <v>111550</v>
      </c>
      <c r="M778" s="3">
        <f t="shared" si="616"/>
        <v>127750</v>
      </c>
      <c r="N778" s="3">
        <f t="shared" si="616"/>
        <v>130850</v>
      </c>
      <c r="O778" s="3">
        <f t="shared" si="616"/>
        <v>133950</v>
      </c>
      <c r="P778" s="3">
        <f t="shared" si="616"/>
        <v>137050</v>
      </c>
      <c r="Q778" s="3">
        <f t="shared" si="616"/>
        <v>140150</v>
      </c>
      <c r="R778" s="3">
        <f t="shared" si="616"/>
        <v>143250</v>
      </c>
      <c r="S778" s="3">
        <f t="shared" si="616"/>
        <v>146350</v>
      </c>
      <c r="T778" s="3">
        <f t="shared" si="616"/>
        <v>149450</v>
      </c>
      <c r="U778" s="3">
        <f t="shared" si="616"/>
        <v>152550</v>
      </c>
      <c r="V778" s="3">
        <f t="shared" si="616"/>
        <v>155650</v>
      </c>
      <c r="W778" s="3">
        <f t="shared" si="616"/>
        <v>158750</v>
      </c>
      <c r="X778" s="3">
        <f t="shared" si="616"/>
        <v>161850</v>
      </c>
    </row>
    <row r="779" spans="1:24" s="9" customFormat="1" x14ac:dyDescent="0.15">
      <c r="A779" s="24" t="str">
        <f t="shared" si="613"/>
        <v>CMR5/6(Industrial Exhibition)</v>
      </c>
      <c r="B779" s="1">
        <v>4.1666666666670002E-2</v>
      </c>
      <c r="C779" s="10" t="str">
        <f t="shared" si="605"/>
        <v>CMR5/6(Industrial Exhibition)0.04166666666667</v>
      </c>
      <c r="D779" s="4">
        <f t="shared" si="614"/>
        <v>3100</v>
      </c>
      <c r="E779" s="3">
        <f t="shared" ref="E779:E788" si="617">E780+$D779</f>
        <v>71250</v>
      </c>
      <c r="F779" s="3">
        <f t="shared" si="615"/>
        <v>74350</v>
      </c>
      <c r="G779" s="3">
        <f t="shared" si="615"/>
        <v>77450</v>
      </c>
      <c r="H779" s="3" t="s">
        <v>9</v>
      </c>
      <c r="I779" s="3" t="s">
        <v>9</v>
      </c>
      <c r="J779" s="3">
        <f t="shared" si="616"/>
        <v>102250</v>
      </c>
      <c r="K779" s="3">
        <f t="shared" si="616"/>
        <v>105350</v>
      </c>
      <c r="L779" s="3">
        <f t="shared" si="616"/>
        <v>108450</v>
      </c>
      <c r="M779" s="3">
        <f t="shared" si="616"/>
        <v>124650</v>
      </c>
      <c r="N779" s="3">
        <f t="shared" si="616"/>
        <v>127750</v>
      </c>
      <c r="O779" s="3">
        <f t="shared" si="616"/>
        <v>130850</v>
      </c>
      <c r="P779" s="3">
        <f t="shared" si="616"/>
        <v>133950</v>
      </c>
      <c r="Q779" s="3">
        <f t="shared" si="616"/>
        <v>137050</v>
      </c>
      <c r="R779" s="3">
        <f t="shared" si="616"/>
        <v>140150</v>
      </c>
      <c r="S779" s="3">
        <f t="shared" si="616"/>
        <v>143250</v>
      </c>
      <c r="T779" s="3">
        <f t="shared" si="616"/>
        <v>146350</v>
      </c>
      <c r="U779" s="3">
        <f t="shared" si="616"/>
        <v>149450</v>
      </c>
      <c r="V779" s="3">
        <f t="shared" si="616"/>
        <v>152550</v>
      </c>
      <c r="W779" s="3">
        <f t="shared" si="616"/>
        <v>155650</v>
      </c>
      <c r="X779" s="3">
        <f t="shared" si="616"/>
        <v>158750</v>
      </c>
    </row>
    <row r="780" spans="1:24" s="9" customFormat="1" x14ac:dyDescent="0.15">
      <c r="A780" s="24" t="str">
        <f t="shared" si="613"/>
        <v>CMR5/6(Industrial Exhibition)</v>
      </c>
      <c r="B780" s="1">
        <v>6.2500000000002998E-2</v>
      </c>
      <c r="C780" s="10" t="str">
        <f t="shared" si="605"/>
        <v>CMR5/6(Industrial Exhibition)0.062500000000003</v>
      </c>
      <c r="D780" s="4">
        <f t="shared" si="614"/>
        <v>3100</v>
      </c>
      <c r="E780" s="3">
        <f t="shared" si="617"/>
        <v>68150</v>
      </c>
      <c r="F780" s="3">
        <f t="shared" si="615"/>
        <v>71250</v>
      </c>
      <c r="G780" s="3">
        <f t="shared" si="615"/>
        <v>74350</v>
      </c>
      <c r="H780" s="3" t="s">
        <v>9</v>
      </c>
      <c r="I780" s="3" t="s">
        <v>9</v>
      </c>
      <c r="J780" s="3">
        <f t="shared" si="616"/>
        <v>99150</v>
      </c>
      <c r="K780" s="3">
        <f t="shared" si="616"/>
        <v>102250</v>
      </c>
      <c r="L780" s="3">
        <f t="shared" si="616"/>
        <v>105350</v>
      </c>
      <c r="M780" s="3">
        <f t="shared" si="616"/>
        <v>121550</v>
      </c>
      <c r="N780" s="3">
        <f t="shared" si="616"/>
        <v>124650</v>
      </c>
      <c r="O780" s="3">
        <f t="shared" si="616"/>
        <v>127750</v>
      </c>
      <c r="P780" s="3">
        <f t="shared" si="616"/>
        <v>130850</v>
      </c>
      <c r="Q780" s="3">
        <f t="shared" si="616"/>
        <v>133950</v>
      </c>
      <c r="R780" s="3">
        <f t="shared" si="616"/>
        <v>137050</v>
      </c>
      <c r="S780" s="3">
        <f t="shared" si="616"/>
        <v>140150</v>
      </c>
      <c r="T780" s="3">
        <f t="shared" si="616"/>
        <v>143250</v>
      </c>
      <c r="U780" s="3">
        <f t="shared" si="616"/>
        <v>146350</v>
      </c>
      <c r="V780" s="3">
        <f t="shared" si="616"/>
        <v>149450</v>
      </c>
      <c r="W780" s="3">
        <f t="shared" si="616"/>
        <v>152550</v>
      </c>
      <c r="X780" s="3">
        <f t="shared" si="616"/>
        <v>155650</v>
      </c>
    </row>
    <row r="781" spans="1:24" s="9" customFormat="1" x14ac:dyDescent="0.15">
      <c r="A781" s="24" t="str">
        <f t="shared" si="613"/>
        <v>CMR5/6(Industrial Exhibition)</v>
      </c>
      <c r="B781" s="1">
        <v>8.3333333333335993E-2</v>
      </c>
      <c r="C781" s="10" t="str">
        <f t="shared" si="605"/>
        <v>CMR5/6(Industrial Exhibition)0.083333333333336</v>
      </c>
      <c r="D781" s="4">
        <f t="shared" si="614"/>
        <v>3100</v>
      </c>
      <c r="E781" s="3">
        <f t="shared" si="617"/>
        <v>65050</v>
      </c>
      <c r="F781" s="3">
        <f>F782+$D781</f>
        <v>68150</v>
      </c>
      <c r="G781" s="3">
        <f t="shared" si="615"/>
        <v>71250</v>
      </c>
      <c r="H781" s="3" t="s">
        <v>9</v>
      </c>
      <c r="I781" s="3" t="s">
        <v>9</v>
      </c>
      <c r="J781" s="3">
        <f t="shared" si="616"/>
        <v>96050</v>
      </c>
      <c r="K781" s="3">
        <f t="shared" si="616"/>
        <v>99150</v>
      </c>
      <c r="L781" s="3">
        <f t="shared" si="616"/>
        <v>102250</v>
      </c>
      <c r="M781" s="3">
        <f t="shared" si="616"/>
        <v>118450</v>
      </c>
      <c r="N781" s="3">
        <f t="shared" si="616"/>
        <v>121550</v>
      </c>
      <c r="O781" s="3">
        <f t="shared" si="616"/>
        <v>124650</v>
      </c>
      <c r="P781" s="3">
        <f t="shared" si="616"/>
        <v>127750</v>
      </c>
      <c r="Q781" s="3">
        <f t="shared" si="616"/>
        <v>130850</v>
      </c>
      <c r="R781" s="3">
        <f t="shared" si="616"/>
        <v>133950</v>
      </c>
      <c r="S781" s="3">
        <f t="shared" si="616"/>
        <v>137050</v>
      </c>
      <c r="T781" s="3">
        <f t="shared" si="616"/>
        <v>140150</v>
      </c>
      <c r="U781" s="3">
        <f t="shared" si="616"/>
        <v>143250</v>
      </c>
      <c r="V781" s="3">
        <f t="shared" si="616"/>
        <v>146350</v>
      </c>
      <c r="W781" s="3">
        <f t="shared" si="616"/>
        <v>149450</v>
      </c>
      <c r="X781" s="3">
        <f t="shared" si="616"/>
        <v>152550</v>
      </c>
    </row>
    <row r="782" spans="1:24" s="9" customFormat="1" x14ac:dyDescent="0.15">
      <c r="A782" s="24" t="str">
        <f t="shared" si="613"/>
        <v>CMR5/6(Industrial Exhibition)</v>
      </c>
      <c r="B782" s="1">
        <v>0.104166666666669</v>
      </c>
      <c r="C782" s="10" t="str">
        <f t="shared" si="605"/>
        <v>CMR5/6(Industrial Exhibition)0.104166666666669</v>
      </c>
      <c r="D782" s="4">
        <f t="shared" si="614"/>
        <v>3100</v>
      </c>
      <c r="E782" s="3">
        <f t="shared" si="617"/>
        <v>61950</v>
      </c>
      <c r="F782" s="3">
        <f t="shared" si="615"/>
        <v>65050</v>
      </c>
      <c r="G782" s="3">
        <f t="shared" si="615"/>
        <v>68150</v>
      </c>
      <c r="H782" s="3" t="s">
        <v>9</v>
      </c>
      <c r="I782" s="3" t="s">
        <v>9</v>
      </c>
      <c r="J782" s="3">
        <f t="shared" si="616"/>
        <v>92950</v>
      </c>
      <c r="K782" s="3">
        <f t="shared" si="616"/>
        <v>96050</v>
      </c>
      <c r="L782" s="3">
        <f t="shared" si="616"/>
        <v>99150</v>
      </c>
      <c r="M782" s="3">
        <f t="shared" si="616"/>
        <v>115350</v>
      </c>
      <c r="N782" s="3">
        <f t="shared" si="616"/>
        <v>118450</v>
      </c>
      <c r="O782" s="3">
        <f t="shared" si="616"/>
        <v>121550</v>
      </c>
      <c r="P782" s="3">
        <f t="shared" si="616"/>
        <v>124650</v>
      </c>
      <c r="Q782" s="3">
        <f t="shared" si="616"/>
        <v>127750</v>
      </c>
      <c r="R782" s="3">
        <f t="shared" si="616"/>
        <v>130850</v>
      </c>
      <c r="S782" s="3">
        <f t="shared" si="616"/>
        <v>133950</v>
      </c>
      <c r="T782" s="3">
        <f t="shared" si="616"/>
        <v>137050</v>
      </c>
      <c r="U782" s="3">
        <f t="shared" si="616"/>
        <v>140150</v>
      </c>
      <c r="V782" s="3">
        <f t="shared" si="616"/>
        <v>143250</v>
      </c>
      <c r="W782" s="3">
        <f t="shared" si="616"/>
        <v>146350</v>
      </c>
      <c r="X782" s="3">
        <f t="shared" si="616"/>
        <v>149450</v>
      </c>
    </row>
    <row r="783" spans="1:24" s="9" customFormat="1" x14ac:dyDescent="0.15">
      <c r="A783" s="24" t="str">
        <f t="shared" si="613"/>
        <v>CMR5/6(Industrial Exhibition)</v>
      </c>
      <c r="B783" s="1">
        <v>0.125000000000002</v>
      </c>
      <c r="C783" s="10" t="str">
        <f t="shared" si="605"/>
        <v>CMR5/6(Industrial Exhibition)0.125000000000002</v>
      </c>
      <c r="D783" s="4">
        <f t="shared" si="614"/>
        <v>3100</v>
      </c>
      <c r="E783" s="3">
        <f t="shared" si="617"/>
        <v>58850</v>
      </c>
      <c r="F783" s="3">
        <f t="shared" si="615"/>
        <v>61950</v>
      </c>
      <c r="G783" s="3">
        <f t="shared" si="615"/>
        <v>65050</v>
      </c>
      <c r="H783" s="3" t="s">
        <v>9</v>
      </c>
      <c r="I783" s="3" t="s">
        <v>9</v>
      </c>
      <c r="J783" s="3">
        <f t="shared" si="616"/>
        <v>89850</v>
      </c>
      <c r="K783" s="3">
        <f>K784+$D783</f>
        <v>92950</v>
      </c>
      <c r="L783" s="3">
        <f>L784+$D783</f>
        <v>96050</v>
      </c>
      <c r="M783" s="3">
        <f t="shared" si="616"/>
        <v>112250</v>
      </c>
      <c r="N783" s="3">
        <f t="shared" si="616"/>
        <v>115350</v>
      </c>
      <c r="O783" s="3">
        <f t="shared" si="616"/>
        <v>118450</v>
      </c>
      <c r="P783" s="3">
        <f t="shared" si="616"/>
        <v>121550</v>
      </c>
      <c r="Q783" s="3">
        <f t="shared" si="616"/>
        <v>124650</v>
      </c>
      <c r="R783" s="3">
        <f t="shared" si="616"/>
        <v>127750</v>
      </c>
      <c r="S783" s="3">
        <f t="shared" si="616"/>
        <v>130850</v>
      </c>
      <c r="T783" s="3">
        <f t="shared" si="616"/>
        <v>133950</v>
      </c>
      <c r="U783" s="3">
        <f t="shared" si="616"/>
        <v>137050</v>
      </c>
      <c r="V783" s="3">
        <f t="shared" si="616"/>
        <v>140150</v>
      </c>
      <c r="W783" s="3">
        <f t="shared" si="616"/>
        <v>143250</v>
      </c>
      <c r="X783" s="3">
        <f t="shared" si="616"/>
        <v>146350</v>
      </c>
    </row>
    <row r="784" spans="1:24" s="9" customFormat="1" x14ac:dyDescent="0.15">
      <c r="A784" s="24" t="str">
        <f t="shared" si="613"/>
        <v>CMR5/6(Industrial Exhibition)</v>
      </c>
      <c r="B784" s="1">
        <v>0.14583333333333501</v>
      </c>
      <c r="C784" s="10" t="str">
        <f t="shared" si="605"/>
        <v>CMR5/6(Industrial Exhibition)0.145833333333335</v>
      </c>
      <c r="D784" s="4">
        <f t="shared" si="614"/>
        <v>3100</v>
      </c>
      <c r="E784" s="3">
        <f t="shared" si="617"/>
        <v>55750</v>
      </c>
      <c r="F784" s="3">
        <f t="shared" si="615"/>
        <v>58850</v>
      </c>
      <c r="G784" s="3">
        <f t="shared" si="615"/>
        <v>61950</v>
      </c>
      <c r="H784" s="3" t="s">
        <v>9</v>
      </c>
      <c r="I784" s="3" t="s">
        <v>9</v>
      </c>
      <c r="J784" s="3">
        <f t="shared" si="616"/>
        <v>86750</v>
      </c>
      <c r="K784" s="3">
        <f t="shared" si="616"/>
        <v>89850</v>
      </c>
      <c r="L784" s="3">
        <f t="shared" si="616"/>
        <v>92950</v>
      </c>
      <c r="M784" s="3">
        <f t="shared" si="616"/>
        <v>109150</v>
      </c>
      <c r="N784" s="3">
        <f t="shared" si="616"/>
        <v>112250</v>
      </c>
      <c r="O784" s="3">
        <f t="shared" si="616"/>
        <v>115350</v>
      </c>
      <c r="P784" s="3">
        <f t="shared" si="616"/>
        <v>118450</v>
      </c>
      <c r="Q784" s="3">
        <f t="shared" si="616"/>
        <v>121550</v>
      </c>
      <c r="R784" s="3">
        <f t="shared" si="616"/>
        <v>124650</v>
      </c>
      <c r="S784" s="3">
        <f t="shared" si="616"/>
        <v>127750</v>
      </c>
      <c r="T784" s="3">
        <f t="shared" si="616"/>
        <v>130850</v>
      </c>
      <c r="U784" s="3">
        <f t="shared" si="616"/>
        <v>133950</v>
      </c>
      <c r="V784" s="3">
        <f t="shared" si="616"/>
        <v>137050</v>
      </c>
      <c r="W784" s="3">
        <f t="shared" si="616"/>
        <v>140150</v>
      </c>
      <c r="X784" s="3">
        <f t="shared" si="616"/>
        <v>143250</v>
      </c>
    </row>
    <row r="785" spans="1:24" s="9" customFormat="1" x14ac:dyDescent="0.15">
      <c r="A785" s="24" t="str">
        <f t="shared" si="613"/>
        <v>CMR5/6(Industrial Exhibition)</v>
      </c>
      <c r="B785" s="1">
        <v>0.16666666666666799</v>
      </c>
      <c r="C785" s="10" t="str">
        <f t="shared" si="605"/>
        <v>CMR5/6(Industrial Exhibition)0.166666666666668</v>
      </c>
      <c r="D785" s="4">
        <f t="shared" si="614"/>
        <v>3100</v>
      </c>
      <c r="E785" s="3">
        <f t="shared" si="617"/>
        <v>52650</v>
      </c>
      <c r="F785" s="3">
        <f t="shared" si="615"/>
        <v>55750</v>
      </c>
      <c r="G785" s="3">
        <f t="shared" si="615"/>
        <v>58850</v>
      </c>
      <c r="H785" s="3" t="s">
        <v>9</v>
      </c>
      <c r="I785" s="3" t="s">
        <v>9</v>
      </c>
      <c r="J785" s="3">
        <f t="shared" si="616"/>
        <v>83650</v>
      </c>
      <c r="K785" s="3">
        <f t="shared" si="616"/>
        <v>86750</v>
      </c>
      <c r="L785" s="3">
        <f t="shared" si="616"/>
        <v>89850</v>
      </c>
      <c r="M785" s="3">
        <f t="shared" si="616"/>
        <v>106050</v>
      </c>
      <c r="N785" s="3">
        <f t="shared" si="616"/>
        <v>109150</v>
      </c>
      <c r="O785" s="3">
        <f t="shared" si="616"/>
        <v>112250</v>
      </c>
      <c r="P785" s="3">
        <f t="shared" si="616"/>
        <v>115350</v>
      </c>
      <c r="Q785" s="3">
        <f t="shared" si="616"/>
        <v>118450</v>
      </c>
      <c r="R785" s="3">
        <f t="shared" si="616"/>
        <v>121550</v>
      </c>
      <c r="S785" s="3">
        <f t="shared" si="616"/>
        <v>124650</v>
      </c>
      <c r="T785" s="3">
        <f t="shared" si="616"/>
        <v>127750</v>
      </c>
      <c r="U785" s="3">
        <f t="shared" si="616"/>
        <v>130850</v>
      </c>
      <c r="V785" s="3">
        <f t="shared" si="616"/>
        <v>133950</v>
      </c>
      <c r="W785" s="3">
        <f t="shared" si="616"/>
        <v>137050</v>
      </c>
      <c r="X785" s="3">
        <f t="shared" si="616"/>
        <v>140150</v>
      </c>
    </row>
    <row r="786" spans="1:24" s="9" customFormat="1" x14ac:dyDescent="0.15">
      <c r="A786" s="24" t="str">
        <f t="shared" si="613"/>
        <v>CMR5/6(Industrial Exhibition)</v>
      </c>
      <c r="B786" s="1">
        <v>0.187500000000001</v>
      </c>
      <c r="C786" s="10" t="str">
        <f t="shared" si="605"/>
        <v>CMR5/6(Industrial Exhibition)0.187500000000001</v>
      </c>
      <c r="D786" s="4">
        <f t="shared" si="614"/>
        <v>3100</v>
      </c>
      <c r="E786" s="3">
        <f t="shared" si="617"/>
        <v>49550</v>
      </c>
      <c r="F786" s="3">
        <f t="shared" si="615"/>
        <v>52650</v>
      </c>
      <c r="G786" s="3">
        <f t="shared" si="615"/>
        <v>55750</v>
      </c>
      <c r="H786" s="3" t="s">
        <v>9</v>
      </c>
      <c r="I786" s="3" t="s">
        <v>9</v>
      </c>
      <c r="J786" s="3">
        <f t="shared" si="616"/>
        <v>80550</v>
      </c>
      <c r="K786" s="3">
        <f t="shared" si="616"/>
        <v>83650</v>
      </c>
      <c r="L786" s="3">
        <f t="shared" si="616"/>
        <v>86750</v>
      </c>
      <c r="M786" s="3">
        <f t="shared" si="616"/>
        <v>102950</v>
      </c>
      <c r="N786" s="3">
        <f t="shared" si="616"/>
        <v>106050</v>
      </c>
      <c r="O786" s="3">
        <f t="shared" si="616"/>
        <v>109150</v>
      </c>
      <c r="P786" s="3">
        <f t="shared" si="616"/>
        <v>112250</v>
      </c>
      <c r="Q786" s="3">
        <f t="shared" si="616"/>
        <v>115350</v>
      </c>
      <c r="R786" s="3">
        <f t="shared" si="616"/>
        <v>118450</v>
      </c>
      <c r="S786" s="3">
        <f t="shared" si="616"/>
        <v>121550</v>
      </c>
      <c r="T786" s="3">
        <f t="shared" si="616"/>
        <v>124650</v>
      </c>
      <c r="U786" s="3">
        <f t="shared" si="616"/>
        <v>127750</v>
      </c>
      <c r="V786" s="3">
        <f t="shared" si="616"/>
        <v>130850</v>
      </c>
      <c r="W786" s="3">
        <f t="shared" si="616"/>
        <v>133950</v>
      </c>
      <c r="X786" s="3">
        <f t="shared" si="616"/>
        <v>137050</v>
      </c>
    </row>
    <row r="787" spans="1:24" s="9" customFormat="1" x14ac:dyDescent="0.15">
      <c r="A787" s="24" t="str">
        <f t="shared" si="613"/>
        <v>CMR5/6(Industrial Exhibition)</v>
      </c>
      <c r="B787" s="1">
        <v>0.20833333333333401</v>
      </c>
      <c r="C787" s="10" t="str">
        <f t="shared" si="605"/>
        <v>CMR5/6(Industrial Exhibition)0.208333333333334</v>
      </c>
      <c r="D787" s="4">
        <f t="shared" si="614"/>
        <v>3100</v>
      </c>
      <c r="E787" s="3">
        <f>E788+$D787</f>
        <v>46450</v>
      </c>
      <c r="F787" s="3">
        <f t="shared" si="615"/>
        <v>49550</v>
      </c>
      <c r="G787" s="3">
        <f t="shared" si="615"/>
        <v>52650</v>
      </c>
      <c r="H787" s="3" t="s">
        <v>9</v>
      </c>
      <c r="I787" s="3" t="s">
        <v>9</v>
      </c>
      <c r="J787" s="3">
        <f t="shared" si="616"/>
        <v>77450</v>
      </c>
      <c r="K787" s="3">
        <f t="shared" si="616"/>
        <v>80550</v>
      </c>
      <c r="L787" s="3">
        <f t="shared" si="616"/>
        <v>83650</v>
      </c>
      <c r="M787" s="3">
        <f t="shared" si="616"/>
        <v>99850</v>
      </c>
      <c r="N787" s="3">
        <f>N788+$D787</f>
        <v>102950</v>
      </c>
      <c r="O787" s="3">
        <f t="shared" si="616"/>
        <v>106050</v>
      </c>
      <c r="P787" s="3">
        <f t="shared" si="616"/>
        <v>109150</v>
      </c>
      <c r="Q787" s="3">
        <f t="shared" si="616"/>
        <v>112250</v>
      </c>
      <c r="R787" s="3">
        <f t="shared" si="616"/>
        <v>115350</v>
      </c>
      <c r="S787" s="3">
        <f t="shared" si="616"/>
        <v>118450</v>
      </c>
      <c r="T787" s="3">
        <f t="shared" si="616"/>
        <v>121550</v>
      </c>
      <c r="U787" s="3">
        <f t="shared" si="616"/>
        <v>124650</v>
      </c>
      <c r="V787" s="3">
        <f t="shared" si="616"/>
        <v>127750</v>
      </c>
      <c r="W787" s="3">
        <f t="shared" si="616"/>
        <v>130850</v>
      </c>
      <c r="X787" s="3">
        <f t="shared" si="616"/>
        <v>133950</v>
      </c>
    </row>
    <row r="788" spans="1:24" s="9" customFormat="1" x14ac:dyDescent="0.15">
      <c r="A788" s="24" t="str">
        <f>A789</f>
        <v>CMR5/6(Industrial Exhibition)</v>
      </c>
      <c r="B788" s="1">
        <v>0.22916666666666699</v>
      </c>
      <c r="C788" s="10" t="str">
        <f t="shared" si="605"/>
        <v>CMR5/6(Industrial Exhibition)0.229166666666667</v>
      </c>
      <c r="D788" s="4">
        <f t="shared" si="614"/>
        <v>3100</v>
      </c>
      <c r="E788" s="3">
        <f t="shared" si="617"/>
        <v>43350</v>
      </c>
      <c r="F788" s="3">
        <f t="shared" si="615"/>
        <v>46450</v>
      </c>
      <c r="G788" s="3">
        <f t="shared" si="615"/>
        <v>49550</v>
      </c>
      <c r="H788" s="3" t="s">
        <v>9</v>
      </c>
      <c r="I788" s="3" t="s">
        <v>9</v>
      </c>
      <c r="J788" s="3">
        <f t="shared" si="616"/>
        <v>74350</v>
      </c>
      <c r="K788" s="3">
        <f t="shared" si="616"/>
        <v>77450</v>
      </c>
      <c r="L788" s="3">
        <f t="shared" si="616"/>
        <v>80550</v>
      </c>
      <c r="M788" s="3">
        <f t="shared" si="616"/>
        <v>96750</v>
      </c>
      <c r="N788" s="3">
        <f t="shared" si="616"/>
        <v>99850</v>
      </c>
      <c r="O788" s="3">
        <f t="shared" si="616"/>
        <v>102950</v>
      </c>
      <c r="P788" s="3">
        <f t="shared" si="616"/>
        <v>106050</v>
      </c>
      <c r="Q788" s="3">
        <f t="shared" si="616"/>
        <v>109150</v>
      </c>
      <c r="R788" s="3">
        <f t="shared" si="616"/>
        <v>112250</v>
      </c>
      <c r="S788" s="3">
        <f t="shared" si="616"/>
        <v>115350</v>
      </c>
      <c r="T788" s="3">
        <f t="shared" si="616"/>
        <v>118450</v>
      </c>
      <c r="U788" s="3">
        <f t="shared" si="616"/>
        <v>121550</v>
      </c>
      <c r="V788" s="3">
        <f t="shared" si="616"/>
        <v>124650</v>
      </c>
      <c r="W788" s="3">
        <f t="shared" si="616"/>
        <v>127750</v>
      </c>
      <c r="X788" s="3">
        <f t="shared" si="616"/>
        <v>130850</v>
      </c>
    </row>
    <row r="789" spans="1:24" s="9" customFormat="1" x14ac:dyDescent="0.15">
      <c r="A789" s="23" t="s">
        <v>299</v>
      </c>
      <c r="B789" s="1">
        <v>0.25</v>
      </c>
      <c r="C789" s="10" t="str">
        <f t="shared" si="605"/>
        <v>CMR5/6(Industrial Exhibition)0.25</v>
      </c>
      <c r="D789" s="3">
        <f t="shared" ref="D789:G791" si="618">D689*5</f>
        <v>3100</v>
      </c>
      <c r="E789" s="3">
        <f t="shared" si="618"/>
        <v>40250</v>
      </c>
      <c r="F789" s="3">
        <f t="shared" si="618"/>
        <v>43350</v>
      </c>
      <c r="G789" s="3">
        <f t="shared" si="618"/>
        <v>46450</v>
      </c>
      <c r="H789" s="3" t="s">
        <v>9</v>
      </c>
      <c r="I789" s="3" t="s">
        <v>9</v>
      </c>
      <c r="J789" s="3">
        <f t="shared" ref="J789:M800" si="619">J689*5</f>
        <v>71250</v>
      </c>
      <c r="K789" s="3">
        <f t="shared" si="619"/>
        <v>74350</v>
      </c>
      <c r="L789" s="3">
        <f t="shared" si="619"/>
        <v>77450</v>
      </c>
      <c r="M789" s="3">
        <f t="shared" si="619"/>
        <v>93650</v>
      </c>
      <c r="N789" s="3">
        <f>N790+$D789</f>
        <v>96750</v>
      </c>
      <c r="O789" s="3">
        <f t="shared" si="616"/>
        <v>99850</v>
      </c>
      <c r="P789" s="3">
        <f t="shared" si="616"/>
        <v>102950</v>
      </c>
      <c r="Q789" s="3">
        <f t="shared" si="616"/>
        <v>106050</v>
      </c>
      <c r="R789" s="3">
        <f t="shared" si="616"/>
        <v>109150</v>
      </c>
      <c r="S789" s="3">
        <f t="shared" si="616"/>
        <v>112250</v>
      </c>
      <c r="T789" s="3">
        <f t="shared" si="616"/>
        <v>115350</v>
      </c>
      <c r="U789" s="3">
        <f t="shared" si="616"/>
        <v>118450</v>
      </c>
      <c r="V789" s="3">
        <f t="shared" si="616"/>
        <v>121550</v>
      </c>
      <c r="W789" s="3">
        <f t="shared" si="616"/>
        <v>124650</v>
      </c>
      <c r="X789" s="3">
        <f t="shared" si="616"/>
        <v>127750</v>
      </c>
    </row>
    <row r="790" spans="1:24" s="9" customFormat="1" x14ac:dyDescent="0.15">
      <c r="A790" s="24" t="str">
        <f t="shared" ref="A790" si="620">A789</f>
        <v>CMR5/6(Industrial Exhibition)</v>
      </c>
      <c r="B790" s="1">
        <v>0.27083333333333298</v>
      </c>
      <c r="C790" s="10" t="str">
        <f t="shared" si="605"/>
        <v>CMR5/6(Industrial Exhibition)0.270833333333333</v>
      </c>
      <c r="D790" s="3">
        <f t="shared" si="618"/>
        <v>3100</v>
      </c>
      <c r="E790" s="3">
        <f t="shared" si="618"/>
        <v>37150</v>
      </c>
      <c r="F790" s="3">
        <f t="shared" si="618"/>
        <v>40250</v>
      </c>
      <c r="G790" s="3">
        <f t="shared" si="618"/>
        <v>43350</v>
      </c>
      <c r="H790" s="3" t="s">
        <v>9</v>
      </c>
      <c r="I790" s="3" t="s">
        <v>9</v>
      </c>
      <c r="J790" s="3">
        <f t="shared" si="619"/>
        <v>68150</v>
      </c>
      <c r="K790" s="3">
        <f t="shared" si="619"/>
        <v>71250</v>
      </c>
      <c r="L790" s="3">
        <f t="shared" si="619"/>
        <v>74350</v>
      </c>
      <c r="M790" s="3">
        <f t="shared" si="619"/>
        <v>90550</v>
      </c>
      <c r="N790" s="3">
        <f t="shared" ref="N790" si="621">N791+$D790</f>
        <v>93650</v>
      </c>
      <c r="O790" s="3">
        <f t="shared" si="616"/>
        <v>96750</v>
      </c>
      <c r="P790" s="3">
        <f t="shared" si="616"/>
        <v>99850</v>
      </c>
      <c r="Q790" s="3">
        <f t="shared" si="616"/>
        <v>102950</v>
      </c>
      <c r="R790" s="3">
        <f t="shared" si="616"/>
        <v>106050</v>
      </c>
      <c r="S790" s="3">
        <f t="shared" si="616"/>
        <v>109150</v>
      </c>
      <c r="T790" s="3">
        <f t="shared" si="616"/>
        <v>112250</v>
      </c>
      <c r="U790" s="3">
        <f t="shared" si="616"/>
        <v>115350</v>
      </c>
      <c r="V790" s="3">
        <f t="shared" si="616"/>
        <v>118450</v>
      </c>
      <c r="W790" s="3">
        <f t="shared" si="616"/>
        <v>121550</v>
      </c>
      <c r="X790" s="3">
        <f t="shared" si="616"/>
        <v>124650</v>
      </c>
    </row>
    <row r="791" spans="1:24" x14ac:dyDescent="0.15">
      <c r="A791" s="24" t="str">
        <f>A790</f>
        <v>CMR5/6(Industrial Exhibition)</v>
      </c>
      <c r="B791" s="1">
        <v>0.29166666666666669</v>
      </c>
      <c r="C791" s="10" t="str">
        <f t="shared" si="605"/>
        <v>CMR5/6(Industrial Exhibition)0.291666666666667</v>
      </c>
      <c r="D791" s="3">
        <f>D691*5</f>
        <v>3100</v>
      </c>
      <c r="E791" s="3">
        <f>E691*5</f>
        <v>34050</v>
      </c>
      <c r="F791" s="3">
        <f t="shared" si="618"/>
        <v>37150</v>
      </c>
      <c r="G791" s="3">
        <f t="shared" si="618"/>
        <v>40250</v>
      </c>
      <c r="H791" s="3" t="s">
        <v>9</v>
      </c>
      <c r="I791" s="3" t="s">
        <v>9</v>
      </c>
      <c r="J791" s="3">
        <f t="shared" si="619"/>
        <v>65050</v>
      </c>
      <c r="K791" s="3">
        <f t="shared" si="619"/>
        <v>68150</v>
      </c>
      <c r="L791" s="3">
        <f t="shared" si="619"/>
        <v>71250</v>
      </c>
      <c r="M791" s="3">
        <f t="shared" si="619"/>
        <v>87450</v>
      </c>
      <c r="N791" s="3">
        <f>N792+$D791</f>
        <v>90550</v>
      </c>
      <c r="O791" s="3">
        <f t="shared" si="616"/>
        <v>93650</v>
      </c>
      <c r="P791" s="3">
        <f t="shared" si="616"/>
        <v>96750</v>
      </c>
      <c r="Q791" s="3">
        <f t="shared" si="616"/>
        <v>99850</v>
      </c>
      <c r="R791" s="3">
        <f t="shared" si="616"/>
        <v>102950</v>
      </c>
      <c r="S791" s="3">
        <f t="shared" si="616"/>
        <v>106050</v>
      </c>
      <c r="T791" s="3">
        <f t="shared" si="616"/>
        <v>109150</v>
      </c>
      <c r="U791" s="3">
        <f t="shared" si="616"/>
        <v>112250</v>
      </c>
      <c r="V791" s="3">
        <f t="shared" si="616"/>
        <v>115350</v>
      </c>
      <c r="W791" s="3">
        <f t="shared" si="616"/>
        <v>118450</v>
      </c>
      <c r="X791" s="3">
        <f t="shared" si="616"/>
        <v>121550</v>
      </c>
    </row>
    <row r="792" spans="1:24" x14ac:dyDescent="0.15">
      <c r="A792" s="24" t="str">
        <f>A791</f>
        <v>CMR5/6(Industrial Exhibition)</v>
      </c>
      <c r="B792" s="1">
        <v>0.3125</v>
      </c>
      <c r="C792" s="10" t="str">
        <f t="shared" si="605"/>
        <v>CMR5/6(Industrial Exhibition)0.3125</v>
      </c>
      <c r="D792" s="3">
        <f t="shared" ref="D792:G801" si="622">D692*5</f>
        <v>3100</v>
      </c>
      <c r="E792" s="3">
        <f t="shared" si="622"/>
        <v>30950</v>
      </c>
      <c r="F792" s="3">
        <f t="shared" si="622"/>
        <v>34050</v>
      </c>
      <c r="G792" s="3">
        <f t="shared" si="622"/>
        <v>37150</v>
      </c>
      <c r="H792" s="3" t="s">
        <v>9</v>
      </c>
      <c r="I792" s="3" t="s">
        <v>9</v>
      </c>
      <c r="J792" s="3">
        <f t="shared" si="619"/>
        <v>61950</v>
      </c>
      <c r="K792" s="3">
        <f t="shared" si="619"/>
        <v>65050</v>
      </c>
      <c r="L792" s="3">
        <f t="shared" si="619"/>
        <v>68150</v>
      </c>
      <c r="M792" s="3">
        <f t="shared" si="619"/>
        <v>84350</v>
      </c>
      <c r="N792" s="3">
        <f>N793+$D792</f>
        <v>87450</v>
      </c>
      <c r="O792" s="3">
        <f t="shared" si="616"/>
        <v>90550</v>
      </c>
      <c r="P792" s="3">
        <f t="shared" si="616"/>
        <v>93650</v>
      </c>
      <c r="Q792" s="3">
        <f t="shared" si="616"/>
        <v>96750</v>
      </c>
      <c r="R792" s="3">
        <f t="shared" si="616"/>
        <v>99850</v>
      </c>
      <c r="S792" s="3">
        <f t="shared" si="616"/>
        <v>102950</v>
      </c>
      <c r="T792" s="3">
        <f t="shared" si="616"/>
        <v>106050</v>
      </c>
      <c r="U792" s="3">
        <f t="shared" si="616"/>
        <v>109150</v>
      </c>
      <c r="V792" s="3">
        <f t="shared" si="616"/>
        <v>112250</v>
      </c>
      <c r="W792" s="3">
        <f t="shared" si="616"/>
        <v>115350</v>
      </c>
      <c r="X792" s="3">
        <f t="shared" si="616"/>
        <v>118450</v>
      </c>
    </row>
    <row r="793" spans="1:24" x14ac:dyDescent="0.15">
      <c r="A793" s="24" t="str">
        <f t="shared" ref="A793:A801" si="623">A792</f>
        <v>CMR5/6(Industrial Exhibition)</v>
      </c>
      <c r="B793" s="1">
        <v>0.33333333333333298</v>
      </c>
      <c r="C793" s="10" t="str">
        <f t="shared" si="605"/>
        <v>CMR5/6(Industrial Exhibition)0.333333333333333</v>
      </c>
      <c r="D793" s="3">
        <f t="shared" si="622"/>
        <v>2300</v>
      </c>
      <c r="E793" s="3">
        <f t="shared" si="622"/>
        <v>27850</v>
      </c>
      <c r="F793" s="3">
        <f t="shared" si="622"/>
        <v>30950</v>
      </c>
      <c r="G793" s="3">
        <f t="shared" si="622"/>
        <v>34050</v>
      </c>
      <c r="H793" s="3" t="s">
        <v>9</v>
      </c>
      <c r="I793" s="3" t="s">
        <v>9</v>
      </c>
      <c r="J793" s="3">
        <f t="shared" si="619"/>
        <v>58850</v>
      </c>
      <c r="K793" s="3">
        <f t="shared" si="619"/>
        <v>61950</v>
      </c>
      <c r="L793" s="3">
        <f t="shared" si="619"/>
        <v>65050</v>
      </c>
      <c r="M793" s="3">
        <f t="shared" si="619"/>
        <v>81250</v>
      </c>
      <c r="N793" s="3">
        <f>N794+$D793</f>
        <v>84350</v>
      </c>
      <c r="O793" s="3">
        <f t="shared" ref="O793:X793" si="624">O794+$D793</f>
        <v>87450</v>
      </c>
      <c r="P793" s="3">
        <f t="shared" si="624"/>
        <v>90550</v>
      </c>
      <c r="Q793" s="3">
        <f t="shared" si="624"/>
        <v>93650</v>
      </c>
      <c r="R793" s="3">
        <f t="shared" si="624"/>
        <v>96750</v>
      </c>
      <c r="S793" s="3">
        <f t="shared" si="624"/>
        <v>99850</v>
      </c>
      <c r="T793" s="3">
        <f t="shared" si="624"/>
        <v>102950</v>
      </c>
      <c r="U793" s="3">
        <f t="shared" si="624"/>
        <v>106050</v>
      </c>
      <c r="V793" s="3">
        <f t="shared" si="624"/>
        <v>109150</v>
      </c>
      <c r="W793" s="3">
        <f t="shared" si="624"/>
        <v>112250</v>
      </c>
      <c r="X793" s="3">
        <f t="shared" si="624"/>
        <v>115350</v>
      </c>
    </row>
    <row r="794" spans="1:24" x14ac:dyDescent="0.15">
      <c r="A794" s="24" t="str">
        <f t="shared" si="623"/>
        <v>CMR5/6(Industrial Exhibition)</v>
      </c>
      <c r="B794" s="1">
        <v>0.35416666666666702</v>
      </c>
      <c r="C794" s="10" t="str">
        <f t="shared" si="605"/>
        <v>CMR5/6(Industrial Exhibition)0.354166666666667</v>
      </c>
      <c r="D794" s="3">
        <f t="shared" si="622"/>
        <v>2300</v>
      </c>
      <c r="E794" s="3">
        <f t="shared" si="622"/>
        <v>25550</v>
      </c>
      <c r="F794" s="3">
        <f t="shared" si="622"/>
        <v>28650</v>
      </c>
      <c r="G794" s="3">
        <f t="shared" si="622"/>
        <v>31750</v>
      </c>
      <c r="H794" s="3" t="s">
        <v>9</v>
      </c>
      <c r="I794" s="3" t="s">
        <v>9</v>
      </c>
      <c r="J794" s="3">
        <f t="shared" si="619"/>
        <v>56550</v>
      </c>
      <c r="K794" s="3">
        <f t="shared" si="619"/>
        <v>59650</v>
      </c>
      <c r="L794" s="3">
        <f t="shared" si="619"/>
        <v>62750</v>
      </c>
      <c r="M794" s="3">
        <f t="shared" si="619"/>
        <v>78950</v>
      </c>
      <c r="N794" s="3">
        <f t="shared" ref="N794:X794" si="625">N795+$D794</f>
        <v>82050</v>
      </c>
      <c r="O794" s="3">
        <f t="shared" si="625"/>
        <v>85150</v>
      </c>
      <c r="P794" s="3">
        <f t="shared" si="625"/>
        <v>88250</v>
      </c>
      <c r="Q794" s="3">
        <f t="shared" si="625"/>
        <v>91350</v>
      </c>
      <c r="R794" s="3">
        <f t="shared" si="625"/>
        <v>94450</v>
      </c>
      <c r="S794" s="3">
        <f t="shared" si="625"/>
        <v>97550</v>
      </c>
      <c r="T794" s="3">
        <f t="shared" si="625"/>
        <v>100650</v>
      </c>
      <c r="U794" s="3">
        <f t="shared" si="625"/>
        <v>103750</v>
      </c>
      <c r="V794" s="3">
        <f t="shared" si="625"/>
        <v>106850</v>
      </c>
      <c r="W794" s="3">
        <f t="shared" si="625"/>
        <v>109950</v>
      </c>
      <c r="X794" s="3">
        <f t="shared" si="625"/>
        <v>113050</v>
      </c>
    </row>
    <row r="795" spans="1:24" x14ac:dyDescent="0.15">
      <c r="A795" s="24" t="str">
        <f t="shared" si="623"/>
        <v>CMR5/6(Industrial Exhibition)</v>
      </c>
      <c r="B795" s="1">
        <v>0.375</v>
      </c>
      <c r="C795" s="10" t="str">
        <f t="shared" si="605"/>
        <v>CMR5/6(Industrial Exhibition)0.375</v>
      </c>
      <c r="D795" s="3">
        <f t="shared" si="622"/>
        <v>0</v>
      </c>
      <c r="E795" s="3">
        <f t="shared" si="622"/>
        <v>23250</v>
      </c>
      <c r="F795" s="3">
        <f t="shared" si="622"/>
        <v>26350</v>
      </c>
      <c r="G795" s="3">
        <f t="shared" si="622"/>
        <v>29450</v>
      </c>
      <c r="H795" s="3" t="s">
        <v>9</v>
      </c>
      <c r="I795" s="3" t="s">
        <v>9</v>
      </c>
      <c r="J795" s="3">
        <f t="shared" si="619"/>
        <v>54250</v>
      </c>
      <c r="K795" s="3">
        <f t="shared" si="619"/>
        <v>57350</v>
      </c>
      <c r="L795" s="3">
        <f t="shared" si="619"/>
        <v>60450</v>
      </c>
      <c r="M795" s="3">
        <f t="shared" si="619"/>
        <v>76650</v>
      </c>
      <c r="N795" s="25">
        <f>M795+$D799</f>
        <v>79750</v>
      </c>
      <c r="O795" s="25">
        <f>N795+$D799</f>
        <v>82850</v>
      </c>
      <c r="P795" s="25">
        <f>O795+$D799</f>
        <v>85950</v>
      </c>
      <c r="Q795" s="25">
        <f t="shared" ref="Q795:V795" si="626">P795+$D799</f>
        <v>89050</v>
      </c>
      <c r="R795" s="25">
        <f t="shared" si="626"/>
        <v>92150</v>
      </c>
      <c r="S795" s="25">
        <f t="shared" si="626"/>
        <v>95250</v>
      </c>
      <c r="T795" s="25">
        <f t="shared" si="626"/>
        <v>98350</v>
      </c>
      <c r="U795" s="25">
        <f t="shared" si="626"/>
        <v>101450</v>
      </c>
      <c r="V795" s="25">
        <f t="shared" si="626"/>
        <v>104550</v>
      </c>
      <c r="W795" s="25">
        <f>V795+$D799</f>
        <v>107650</v>
      </c>
      <c r="X795" s="25">
        <f t="shared" ref="X795" si="627">W795+$D799</f>
        <v>110750</v>
      </c>
    </row>
    <row r="796" spans="1:24" x14ac:dyDescent="0.15">
      <c r="A796" s="24" t="str">
        <f t="shared" si="623"/>
        <v>CMR5/6(Industrial Exhibition)</v>
      </c>
      <c r="B796" s="1">
        <v>0.5</v>
      </c>
      <c r="C796" s="10" t="str">
        <f t="shared" si="605"/>
        <v>CMR5/6(Industrial Exhibition)0.5</v>
      </c>
      <c r="D796" s="3">
        <f t="shared" si="622"/>
        <v>3100</v>
      </c>
      <c r="E796" s="3" t="s">
        <v>9</v>
      </c>
      <c r="F796" s="3" t="s">
        <v>9</v>
      </c>
      <c r="G796" s="3" t="s">
        <v>9</v>
      </c>
      <c r="H796" s="3" t="s">
        <v>9</v>
      </c>
      <c r="I796" s="3" t="s">
        <v>9</v>
      </c>
      <c r="J796" s="3">
        <f t="shared" si="619"/>
        <v>37200</v>
      </c>
      <c r="K796" s="3">
        <f t="shared" si="619"/>
        <v>40300</v>
      </c>
      <c r="L796" s="3">
        <f t="shared" si="619"/>
        <v>43400</v>
      </c>
      <c r="M796" s="3">
        <f t="shared" si="619"/>
        <v>68100</v>
      </c>
      <c r="N796" s="3">
        <f t="shared" ref="N796:X797" si="628">N797+$D796</f>
        <v>71200</v>
      </c>
      <c r="O796" s="3">
        <f t="shared" si="628"/>
        <v>74300</v>
      </c>
      <c r="P796" s="3">
        <f t="shared" si="628"/>
        <v>77400</v>
      </c>
      <c r="Q796" s="3">
        <f t="shared" si="628"/>
        <v>80500</v>
      </c>
      <c r="R796" s="3">
        <f t="shared" si="628"/>
        <v>83600</v>
      </c>
      <c r="S796" s="3">
        <f t="shared" si="628"/>
        <v>86700</v>
      </c>
      <c r="T796" s="3">
        <f t="shared" si="628"/>
        <v>89800</v>
      </c>
      <c r="U796" s="3">
        <f t="shared" si="628"/>
        <v>92900</v>
      </c>
      <c r="V796" s="3">
        <f t="shared" si="628"/>
        <v>96000</v>
      </c>
      <c r="W796" s="3">
        <f t="shared" si="628"/>
        <v>99100</v>
      </c>
      <c r="X796" s="3">
        <f t="shared" si="628"/>
        <v>102200</v>
      </c>
    </row>
    <row r="797" spans="1:24" x14ac:dyDescent="0.15">
      <c r="A797" s="24" t="str">
        <f t="shared" si="623"/>
        <v>CMR5/6(Industrial Exhibition)</v>
      </c>
      <c r="B797" s="1">
        <v>0.52083333333333304</v>
      </c>
      <c r="C797" s="10" t="str">
        <f t="shared" si="605"/>
        <v>CMR5/6(Industrial Exhibition)0.520833333333333</v>
      </c>
      <c r="D797" s="3">
        <f t="shared" si="622"/>
        <v>3100</v>
      </c>
      <c r="E797" s="3" t="s">
        <v>9</v>
      </c>
      <c r="F797" s="3" t="s">
        <v>9</v>
      </c>
      <c r="G797" s="3" t="s">
        <v>9</v>
      </c>
      <c r="H797" s="3" t="s">
        <v>9</v>
      </c>
      <c r="I797" s="3" t="s">
        <v>9</v>
      </c>
      <c r="J797" s="3">
        <f t="shared" si="619"/>
        <v>34100</v>
      </c>
      <c r="K797" s="3">
        <f t="shared" si="619"/>
        <v>37200</v>
      </c>
      <c r="L797" s="3">
        <f t="shared" si="619"/>
        <v>40300</v>
      </c>
      <c r="M797" s="3">
        <f t="shared" si="619"/>
        <v>65000</v>
      </c>
      <c r="N797" s="3">
        <f t="shared" si="628"/>
        <v>68100</v>
      </c>
      <c r="O797" s="3">
        <f t="shared" si="628"/>
        <v>71200</v>
      </c>
      <c r="P797" s="3">
        <f t="shared" si="628"/>
        <v>74300</v>
      </c>
      <c r="Q797" s="3">
        <f t="shared" si="628"/>
        <v>77400</v>
      </c>
      <c r="R797" s="3">
        <f t="shared" si="628"/>
        <v>80500</v>
      </c>
      <c r="S797" s="3">
        <f t="shared" si="628"/>
        <v>83600</v>
      </c>
      <c r="T797" s="3">
        <f t="shared" si="628"/>
        <v>86700</v>
      </c>
      <c r="U797" s="3">
        <f t="shared" si="628"/>
        <v>89800</v>
      </c>
      <c r="V797" s="3">
        <f t="shared" si="628"/>
        <v>92900</v>
      </c>
      <c r="W797" s="3">
        <f t="shared" si="628"/>
        <v>96000</v>
      </c>
      <c r="X797" s="3">
        <f t="shared" si="628"/>
        <v>99100</v>
      </c>
    </row>
    <row r="798" spans="1:24" x14ac:dyDescent="0.15">
      <c r="A798" s="24" t="str">
        <f t="shared" si="623"/>
        <v>CMR5/6(Industrial Exhibition)</v>
      </c>
      <c r="B798" s="1">
        <v>0.54166666666666696</v>
      </c>
      <c r="C798" s="10" t="str">
        <f t="shared" si="605"/>
        <v>CMR5/6(Industrial Exhibition)0.541666666666667</v>
      </c>
      <c r="D798" s="3">
        <f t="shared" si="622"/>
        <v>0</v>
      </c>
      <c r="E798" s="3" t="s">
        <v>9</v>
      </c>
      <c r="F798" s="3" t="s">
        <v>9</v>
      </c>
      <c r="G798" s="3" t="s">
        <v>9</v>
      </c>
      <c r="H798" s="3" t="s">
        <v>9</v>
      </c>
      <c r="I798" s="3" t="s">
        <v>9</v>
      </c>
      <c r="J798" s="3">
        <f t="shared" si="619"/>
        <v>31000</v>
      </c>
      <c r="K798" s="3">
        <f t="shared" si="619"/>
        <v>34100</v>
      </c>
      <c r="L798" s="3">
        <f t="shared" si="619"/>
        <v>37200</v>
      </c>
      <c r="M798" s="3">
        <f t="shared" si="619"/>
        <v>61900</v>
      </c>
      <c r="N798" s="25">
        <f t="shared" ref="N798:X798" si="629">M798+$D799</f>
        <v>65000</v>
      </c>
      <c r="O798" s="25">
        <f t="shared" si="629"/>
        <v>68100</v>
      </c>
      <c r="P798" s="25">
        <f t="shared" si="629"/>
        <v>71200</v>
      </c>
      <c r="Q798" s="25">
        <f t="shared" si="629"/>
        <v>74300</v>
      </c>
      <c r="R798" s="25">
        <f t="shared" si="629"/>
        <v>77400</v>
      </c>
      <c r="S798" s="25">
        <f t="shared" si="629"/>
        <v>80500</v>
      </c>
      <c r="T798" s="25">
        <f t="shared" si="629"/>
        <v>83600</v>
      </c>
      <c r="U798" s="25">
        <f t="shared" si="629"/>
        <v>86700</v>
      </c>
      <c r="V798" s="25">
        <f t="shared" si="629"/>
        <v>89800</v>
      </c>
      <c r="W798" s="25">
        <f t="shared" si="629"/>
        <v>92900</v>
      </c>
      <c r="X798" s="25">
        <f t="shared" si="629"/>
        <v>96000</v>
      </c>
    </row>
    <row r="799" spans="1:24" x14ac:dyDescent="0.15">
      <c r="A799" s="24" t="str">
        <f t="shared" si="623"/>
        <v>CMR5/6(Industrial Exhibition)</v>
      </c>
      <c r="B799" s="1">
        <v>0.70833333333333304</v>
      </c>
      <c r="C799" s="10" t="str">
        <f t="shared" si="605"/>
        <v>CMR5/6(Industrial Exhibition)0.708333333333333</v>
      </c>
      <c r="D799" s="3">
        <f t="shared" si="622"/>
        <v>3100</v>
      </c>
      <c r="E799" s="3" t="s">
        <v>9</v>
      </c>
      <c r="F799" s="3" t="s">
        <v>9</v>
      </c>
      <c r="G799" s="3" t="s">
        <v>9</v>
      </c>
      <c r="H799" s="3" t="s">
        <v>9</v>
      </c>
      <c r="I799" s="3" t="s">
        <v>9</v>
      </c>
      <c r="J799" s="3" t="s">
        <v>9</v>
      </c>
      <c r="K799" s="3" t="s">
        <v>9</v>
      </c>
      <c r="L799" s="3" t="s">
        <v>9</v>
      </c>
      <c r="M799" s="3">
        <f t="shared" si="619"/>
        <v>37100</v>
      </c>
      <c r="N799" s="3">
        <f>N800+$D799</f>
        <v>40200</v>
      </c>
      <c r="O799" s="3">
        <f t="shared" ref="O799:X799" si="630">O800+$D799</f>
        <v>43300</v>
      </c>
      <c r="P799" s="3">
        <f t="shared" si="630"/>
        <v>46400</v>
      </c>
      <c r="Q799" s="3">
        <f t="shared" si="630"/>
        <v>49500</v>
      </c>
      <c r="R799" s="3">
        <f t="shared" si="630"/>
        <v>52600</v>
      </c>
      <c r="S799" s="3">
        <f t="shared" si="630"/>
        <v>55700</v>
      </c>
      <c r="T799" s="3">
        <f t="shared" si="630"/>
        <v>58800</v>
      </c>
      <c r="U799" s="3">
        <f t="shared" si="630"/>
        <v>61900</v>
      </c>
      <c r="V799" s="3">
        <f t="shared" si="630"/>
        <v>65000</v>
      </c>
      <c r="W799" s="3">
        <f t="shared" si="630"/>
        <v>68100</v>
      </c>
      <c r="X799" s="3">
        <f t="shared" si="630"/>
        <v>71200</v>
      </c>
    </row>
    <row r="800" spans="1:24" x14ac:dyDescent="0.15">
      <c r="A800" s="24" t="str">
        <f t="shared" si="623"/>
        <v>CMR5/6(Industrial Exhibition)</v>
      </c>
      <c r="B800" s="1">
        <v>0.72916666666666696</v>
      </c>
      <c r="C800" s="10" t="str">
        <f t="shared" si="605"/>
        <v>CMR5/6(Industrial Exhibition)0.729166666666667</v>
      </c>
      <c r="D800" s="3">
        <f t="shared" si="622"/>
        <v>3100</v>
      </c>
      <c r="E800" s="3" t="s">
        <v>9</v>
      </c>
      <c r="F800" s="3" t="s">
        <v>9</v>
      </c>
      <c r="G800" s="3" t="s">
        <v>9</v>
      </c>
      <c r="H800" s="3" t="s">
        <v>9</v>
      </c>
      <c r="I800" s="3" t="s">
        <v>9</v>
      </c>
      <c r="J800" s="3" t="s">
        <v>9</v>
      </c>
      <c r="K800" s="3" t="s">
        <v>9</v>
      </c>
      <c r="L800" s="3" t="s">
        <v>9</v>
      </c>
      <c r="M800" s="3">
        <f t="shared" si="619"/>
        <v>34000</v>
      </c>
      <c r="N800" s="3">
        <f t="shared" ref="N800:X800" si="631">N801+$D800</f>
        <v>37100</v>
      </c>
      <c r="O800" s="3">
        <f t="shared" si="631"/>
        <v>40200</v>
      </c>
      <c r="P800" s="3">
        <f t="shared" si="631"/>
        <v>43300</v>
      </c>
      <c r="Q800" s="3">
        <f t="shared" si="631"/>
        <v>46400</v>
      </c>
      <c r="R800" s="3">
        <f t="shared" si="631"/>
        <v>49500</v>
      </c>
      <c r="S800" s="3">
        <f t="shared" si="631"/>
        <v>52600</v>
      </c>
      <c r="T800" s="3">
        <f t="shared" si="631"/>
        <v>55700</v>
      </c>
      <c r="U800" s="3">
        <f t="shared" si="631"/>
        <v>58800</v>
      </c>
      <c r="V800" s="3">
        <f t="shared" si="631"/>
        <v>61900</v>
      </c>
      <c r="W800" s="3">
        <f t="shared" si="631"/>
        <v>65000</v>
      </c>
      <c r="X800" s="3">
        <f t="shared" si="631"/>
        <v>68100</v>
      </c>
    </row>
    <row r="801" spans="1:24" x14ac:dyDescent="0.15">
      <c r="A801" s="24" t="str">
        <f t="shared" si="623"/>
        <v>CMR5/6(Industrial Exhibition)</v>
      </c>
      <c r="B801" s="1">
        <v>0.75</v>
      </c>
      <c r="C801" s="10" t="str">
        <f t="shared" si="605"/>
        <v>CMR5/6(Industrial Exhibition)0.75</v>
      </c>
      <c r="D801" s="3">
        <f t="shared" si="622"/>
        <v>0</v>
      </c>
      <c r="E801" s="3" t="s">
        <v>9</v>
      </c>
      <c r="F801" s="3" t="s">
        <v>9</v>
      </c>
      <c r="G801" s="3" t="s">
        <v>9</v>
      </c>
      <c r="H801" s="3" t="s">
        <v>9</v>
      </c>
      <c r="I801" s="3" t="s">
        <v>9</v>
      </c>
      <c r="J801" s="3" t="s">
        <v>9</v>
      </c>
      <c r="K801" s="3" t="s">
        <v>9</v>
      </c>
      <c r="L801" s="3" t="s">
        <v>9</v>
      </c>
      <c r="M801" s="3">
        <f>M701*5</f>
        <v>30900</v>
      </c>
      <c r="N801" s="3">
        <f>M801+D800</f>
        <v>34000</v>
      </c>
      <c r="O801" s="3">
        <f>N801+D800</f>
        <v>37100</v>
      </c>
      <c r="P801" s="25">
        <f>O801+D800</f>
        <v>40200</v>
      </c>
      <c r="Q801" s="25">
        <f>P801+D800</f>
        <v>43300</v>
      </c>
      <c r="R801" s="25">
        <f>Q801+D800</f>
        <v>46400</v>
      </c>
      <c r="S801" s="25">
        <f>R801+$D800</f>
        <v>49500</v>
      </c>
      <c r="T801" s="25">
        <f t="shared" ref="T801:X801" si="632">S801+$D800</f>
        <v>52600</v>
      </c>
      <c r="U801" s="25">
        <f t="shared" si="632"/>
        <v>55700</v>
      </c>
      <c r="V801" s="25">
        <f t="shared" si="632"/>
        <v>58800</v>
      </c>
      <c r="W801" s="25">
        <f t="shared" si="632"/>
        <v>61900</v>
      </c>
      <c r="X801" s="25">
        <f t="shared" si="632"/>
        <v>65000</v>
      </c>
    </row>
    <row r="802" spans="1:24" s="9" customFormat="1" x14ac:dyDescent="0.15">
      <c r="A802" s="24" t="str">
        <f t="shared" ref="A802:A812" si="633">A803</f>
        <v>Rehearsal Room(Industrial Exhibition)</v>
      </c>
      <c r="B802" s="1">
        <v>3.9968028886505604E-15</v>
      </c>
      <c r="C802" s="10" t="str">
        <f t="shared" si="605"/>
        <v>Rehearsal Room(Industrial Exhibition)3.99680288865056E-15</v>
      </c>
      <c r="D802" s="4">
        <f t="shared" ref="D802:D813" si="634">D804</f>
        <v>2870</v>
      </c>
      <c r="E802" s="3">
        <f t="shared" ref="E802:N817" si="635">E803+$D802</f>
        <v>60000</v>
      </c>
      <c r="F802" s="3">
        <f t="shared" si="635"/>
        <v>61700</v>
      </c>
      <c r="G802" s="3">
        <f t="shared" si="635"/>
        <v>63400</v>
      </c>
      <c r="H802" s="3" t="s">
        <v>9</v>
      </c>
      <c r="I802" s="3" t="s">
        <v>9</v>
      </c>
      <c r="J802" s="3">
        <f t="shared" ref="J802:X817" si="636">J803+$D802</f>
        <v>79180</v>
      </c>
      <c r="K802" s="3">
        <f t="shared" si="636"/>
        <v>82050</v>
      </c>
      <c r="L802" s="3">
        <f t="shared" si="636"/>
        <v>84920</v>
      </c>
      <c r="M802" s="3">
        <f t="shared" si="636"/>
        <v>106850</v>
      </c>
      <c r="N802" s="3">
        <f t="shared" si="636"/>
        <v>109720</v>
      </c>
      <c r="O802" s="3">
        <f t="shared" si="636"/>
        <v>112590</v>
      </c>
      <c r="P802" s="3">
        <f t="shared" si="636"/>
        <v>115460</v>
      </c>
      <c r="Q802" s="3">
        <f t="shared" si="636"/>
        <v>118330</v>
      </c>
      <c r="R802" s="3">
        <f t="shared" si="636"/>
        <v>121200</v>
      </c>
      <c r="S802" s="3">
        <f t="shared" si="636"/>
        <v>124070</v>
      </c>
      <c r="T802" s="3">
        <f t="shared" si="636"/>
        <v>126940</v>
      </c>
      <c r="U802" s="3">
        <f t="shared" si="636"/>
        <v>129810</v>
      </c>
      <c r="V802" s="3">
        <f t="shared" si="636"/>
        <v>132680</v>
      </c>
      <c r="W802" s="3">
        <f t="shared" si="636"/>
        <v>135550</v>
      </c>
      <c r="X802" s="3">
        <f t="shared" si="636"/>
        <v>138420</v>
      </c>
    </row>
    <row r="803" spans="1:24" s="9" customFormat="1" x14ac:dyDescent="0.15">
      <c r="A803" s="24" t="str">
        <f t="shared" si="633"/>
        <v>Rehearsal Room(Industrial Exhibition)</v>
      </c>
      <c r="B803" s="1">
        <v>2.0833333333336999E-2</v>
      </c>
      <c r="C803" s="10" t="str">
        <f t="shared" si="605"/>
        <v>Rehearsal Room(Industrial Exhibition)0.020833333333337</v>
      </c>
      <c r="D803" s="4">
        <f t="shared" si="634"/>
        <v>2870</v>
      </c>
      <c r="E803" s="3">
        <f t="shared" si="635"/>
        <v>57130</v>
      </c>
      <c r="F803" s="3">
        <f t="shared" si="635"/>
        <v>58830</v>
      </c>
      <c r="G803" s="3">
        <f t="shared" si="635"/>
        <v>60530</v>
      </c>
      <c r="H803" s="3" t="s">
        <v>9</v>
      </c>
      <c r="I803" s="3" t="s">
        <v>9</v>
      </c>
      <c r="J803" s="3">
        <f t="shared" si="636"/>
        <v>76310</v>
      </c>
      <c r="K803" s="3">
        <f t="shared" si="636"/>
        <v>79180</v>
      </c>
      <c r="L803" s="3">
        <f t="shared" si="636"/>
        <v>82050</v>
      </c>
      <c r="M803" s="3">
        <f t="shared" si="636"/>
        <v>103980</v>
      </c>
      <c r="N803" s="3">
        <f t="shared" si="636"/>
        <v>106850</v>
      </c>
      <c r="O803" s="3">
        <f t="shared" si="636"/>
        <v>109720</v>
      </c>
      <c r="P803" s="3">
        <f t="shared" si="636"/>
        <v>112590</v>
      </c>
      <c r="Q803" s="3">
        <f t="shared" si="636"/>
        <v>115460</v>
      </c>
      <c r="R803" s="3">
        <f t="shared" si="636"/>
        <v>118330</v>
      </c>
      <c r="S803" s="3">
        <f t="shared" si="636"/>
        <v>121200</v>
      </c>
      <c r="T803" s="3">
        <f t="shared" si="636"/>
        <v>124070</v>
      </c>
      <c r="U803" s="3">
        <f t="shared" si="636"/>
        <v>126940</v>
      </c>
      <c r="V803" s="3">
        <f t="shared" si="636"/>
        <v>129810</v>
      </c>
      <c r="W803" s="3">
        <f t="shared" si="636"/>
        <v>132680</v>
      </c>
      <c r="X803" s="3">
        <f t="shared" si="636"/>
        <v>135550</v>
      </c>
    </row>
    <row r="804" spans="1:24" s="9" customFormat="1" x14ac:dyDescent="0.15">
      <c r="A804" s="24" t="str">
        <f t="shared" si="633"/>
        <v>Rehearsal Room(Industrial Exhibition)</v>
      </c>
      <c r="B804" s="1">
        <v>4.1666666666670002E-2</v>
      </c>
      <c r="C804" s="10" t="str">
        <f t="shared" si="605"/>
        <v>Rehearsal Room(Industrial Exhibition)0.04166666666667</v>
      </c>
      <c r="D804" s="4">
        <f t="shared" si="634"/>
        <v>2870</v>
      </c>
      <c r="E804" s="3">
        <f t="shared" si="635"/>
        <v>54260</v>
      </c>
      <c r="F804" s="3">
        <f t="shared" si="635"/>
        <v>55960</v>
      </c>
      <c r="G804" s="3">
        <f t="shared" si="635"/>
        <v>57660</v>
      </c>
      <c r="H804" s="3" t="s">
        <v>9</v>
      </c>
      <c r="I804" s="3" t="s">
        <v>9</v>
      </c>
      <c r="J804" s="3">
        <f t="shared" si="636"/>
        <v>73440</v>
      </c>
      <c r="K804" s="3">
        <f t="shared" si="636"/>
        <v>76310</v>
      </c>
      <c r="L804" s="3">
        <f t="shared" si="636"/>
        <v>79180</v>
      </c>
      <c r="M804" s="3">
        <f t="shared" si="636"/>
        <v>101110</v>
      </c>
      <c r="N804" s="3">
        <f t="shared" si="636"/>
        <v>103980</v>
      </c>
      <c r="O804" s="3">
        <f t="shared" si="636"/>
        <v>106850</v>
      </c>
      <c r="P804" s="3">
        <f t="shared" si="636"/>
        <v>109720</v>
      </c>
      <c r="Q804" s="3">
        <f t="shared" si="636"/>
        <v>112590</v>
      </c>
      <c r="R804" s="3">
        <f t="shared" si="636"/>
        <v>115460</v>
      </c>
      <c r="S804" s="3">
        <f t="shared" si="636"/>
        <v>118330</v>
      </c>
      <c r="T804" s="3">
        <f t="shared" si="636"/>
        <v>121200</v>
      </c>
      <c r="U804" s="3">
        <f t="shared" si="636"/>
        <v>124070</v>
      </c>
      <c r="V804" s="3">
        <f t="shared" si="636"/>
        <v>126940</v>
      </c>
      <c r="W804" s="3">
        <f t="shared" si="636"/>
        <v>129810</v>
      </c>
      <c r="X804" s="3">
        <f t="shared" si="636"/>
        <v>132680</v>
      </c>
    </row>
    <row r="805" spans="1:24" s="9" customFormat="1" x14ac:dyDescent="0.15">
      <c r="A805" s="24" t="str">
        <f t="shared" si="633"/>
        <v>Rehearsal Room(Industrial Exhibition)</v>
      </c>
      <c r="B805" s="1">
        <v>6.2500000000002998E-2</v>
      </c>
      <c r="C805" s="10" t="str">
        <f t="shared" si="605"/>
        <v>Rehearsal Room(Industrial Exhibition)0.062500000000003</v>
      </c>
      <c r="D805" s="4">
        <f t="shared" si="634"/>
        <v>2870</v>
      </c>
      <c r="E805" s="3">
        <f t="shared" si="635"/>
        <v>51390</v>
      </c>
      <c r="F805" s="3">
        <f t="shared" si="635"/>
        <v>53090</v>
      </c>
      <c r="G805" s="3">
        <f t="shared" si="635"/>
        <v>54790</v>
      </c>
      <c r="H805" s="3" t="s">
        <v>9</v>
      </c>
      <c r="I805" s="3" t="s">
        <v>9</v>
      </c>
      <c r="J805" s="3">
        <f t="shared" si="636"/>
        <v>70570</v>
      </c>
      <c r="K805" s="3">
        <f t="shared" si="636"/>
        <v>73440</v>
      </c>
      <c r="L805" s="3">
        <f t="shared" si="636"/>
        <v>76310</v>
      </c>
      <c r="M805" s="3">
        <f t="shared" si="636"/>
        <v>98240</v>
      </c>
      <c r="N805" s="3">
        <f t="shared" si="636"/>
        <v>101110</v>
      </c>
      <c r="O805" s="3">
        <f t="shared" si="636"/>
        <v>103980</v>
      </c>
      <c r="P805" s="3">
        <f t="shared" si="636"/>
        <v>106850</v>
      </c>
      <c r="Q805" s="3">
        <f t="shared" si="636"/>
        <v>109720</v>
      </c>
      <c r="R805" s="3">
        <f t="shared" si="636"/>
        <v>112590</v>
      </c>
      <c r="S805" s="3">
        <f t="shared" si="636"/>
        <v>115460</v>
      </c>
      <c r="T805" s="3">
        <f t="shared" si="636"/>
        <v>118330</v>
      </c>
      <c r="U805" s="3">
        <f t="shared" si="636"/>
        <v>121200</v>
      </c>
      <c r="V805" s="3">
        <f t="shared" si="636"/>
        <v>124070</v>
      </c>
      <c r="W805" s="3">
        <f t="shared" si="636"/>
        <v>126940</v>
      </c>
      <c r="X805" s="3">
        <f t="shared" si="636"/>
        <v>129810</v>
      </c>
    </row>
    <row r="806" spans="1:24" s="9" customFormat="1" x14ac:dyDescent="0.15">
      <c r="A806" s="24" t="str">
        <f t="shared" si="633"/>
        <v>Rehearsal Room(Industrial Exhibition)</v>
      </c>
      <c r="B806" s="1">
        <v>8.3333333333335993E-2</v>
      </c>
      <c r="C806" s="10" t="str">
        <f t="shared" si="605"/>
        <v>Rehearsal Room(Industrial Exhibition)0.083333333333336</v>
      </c>
      <c r="D806" s="4">
        <f t="shared" si="634"/>
        <v>2870</v>
      </c>
      <c r="E806" s="3">
        <f t="shared" si="635"/>
        <v>48520</v>
      </c>
      <c r="F806" s="3">
        <f t="shared" si="635"/>
        <v>50220</v>
      </c>
      <c r="G806" s="3">
        <f t="shared" si="635"/>
        <v>51920</v>
      </c>
      <c r="H806" s="3" t="s">
        <v>9</v>
      </c>
      <c r="I806" s="3" t="s">
        <v>9</v>
      </c>
      <c r="J806" s="3">
        <f t="shared" si="636"/>
        <v>67700</v>
      </c>
      <c r="K806" s="3">
        <f t="shared" si="636"/>
        <v>70570</v>
      </c>
      <c r="L806" s="3">
        <f t="shared" si="636"/>
        <v>73440</v>
      </c>
      <c r="M806" s="3">
        <f t="shared" si="636"/>
        <v>95370</v>
      </c>
      <c r="N806" s="3">
        <f t="shared" si="636"/>
        <v>98240</v>
      </c>
      <c r="O806" s="3">
        <f t="shared" si="636"/>
        <v>101110</v>
      </c>
      <c r="P806" s="3">
        <f t="shared" si="636"/>
        <v>103980</v>
      </c>
      <c r="Q806" s="3">
        <f t="shared" si="636"/>
        <v>106850</v>
      </c>
      <c r="R806" s="3">
        <f t="shared" si="636"/>
        <v>109720</v>
      </c>
      <c r="S806" s="3">
        <f t="shared" si="636"/>
        <v>112590</v>
      </c>
      <c r="T806" s="3">
        <f t="shared" si="636"/>
        <v>115460</v>
      </c>
      <c r="U806" s="3">
        <f t="shared" si="636"/>
        <v>118330</v>
      </c>
      <c r="V806" s="3">
        <f t="shared" si="636"/>
        <v>121200</v>
      </c>
      <c r="W806" s="3">
        <f t="shared" si="636"/>
        <v>124070</v>
      </c>
      <c r="X806" s="3">
        <f t="shared" si="636"/>
        <v>126940</v>
      </c>
    </row>
    <row r="807" spans="1:24" s="9" customFormat="1" x14ac:dyDescent="0.15">
      <c r="A807" s="24" t="str">
        <f t="shared" si="633"/>
        <v>Rehearsal Room(Industrial Exhibition)</v>
      </c>
      <c r="B807" s="1">
        <v>0.104166666666669</v>
      </c>
      <c r="C807" s="10" t="str">
        <f t="shared" si="605"/>
        <v>Rehearsal Room(Industrial Exhibition)0.104166666666669</v>
      </c>
      <c r="D807" s="4">
        <f t="shared" si="634"/>
        <v>2870</v>
      </c>
      <c r="E807" s="3">
        <f t="shared" si="635"/>
        <v>45650</v>
      </c>
      <c r="F807" s="3">
        <f t="shared" si="635"/>
        <v>47350</v>
      </c>
      <c r="G807" s="3">
        <f t="shared" si="635"/>
        <v>49050</v>
      </c>
      <c r="H807" s="3" t="s">
        <v>9</v>
      </c>
      <c r="I807" s="3" t="s">
        <v>9</v>
      </c>
      <c r="J807" s="3">
        <f t="shared" si="636"/>
        <v>64830</v>
      </c>
      <c r="K807" s="3">
        <f t="shared" si="636"/>
        <v>67700</v>
      </c>
      <c r="L807" s="3">
        <f t="shared" si="636"/>
        <v>70570</v>
      </c>
      <c r="M807" s="3">
        <f t="shared" si="636"/>
        <v>92500</v>
      </c>
      <c r="N807" s="3">
        <f t="shared" si="636"/>
        <v>95370</v>
      </c>
      <c r="O807" s="3">
        <f t="shared" si="636"/>
        <v>98240</v>
      </c>
      <c r="P807" s="3">
        <f t="shared" si="636"/>
        <v>101110</v>
      </c>
      <c r="Q807" s="3">
        <f t="shared" si="636"/>
        <v>103980</v>
      </c>
      <c r="R807" s="3">
        <f t="shared" si="636"/>
        <v>106850</v>
      </c>
      <c r="S807" s="3">
        <f t="shared" si="636"/>
        <v>109720</v>
      </c>
      <c r="T807" s="3">
        <f t="shared" si="636"/>
        <v>112590</v>
      </c>
      <c r="U807" s="3">
        <f t="shared" si="636"/>
        <v>115460</v>
      </c>
      <c r="V807" s="3">
        <f t="shared" si="636"/>
        <v>118330</v>
      </c>
      <c r="W807" s="3">
        <f t="shared" si="636"/>
        <v>121200</v>
      </c>
      <c r="X807" s="3">
        <f t="shared" si="636"/>
        <v>124070</v>
      </c>
    </row>
    <row r="808" spans="1:24" s="9" customFormat="1" x14ac:dyDescent="0.15">
      <c r="A808" s="24" t="str">
        <f t="shared" si="633"/>
        <v>Rehearsal Room(Industrial Exhibition)</v>
      </c>
      <c r="B808" s="1">
        <v>0.125000000000002</v>
      </c>
      <c r="C808" s="10" t="str">
        <f t="shared" si="605"/>
        <v>Rehearsal Room(Industrial Exhibition)0.125000000000002</v>
      </c>
      <c r="D808" s="4">
        <f t="shared" si="634"/>
        <v>2870</v>
      </c>
      <c r="E808" s="3">
        <f t="shared" si="635"/>
        <v>42780</v>
      </c>
      <c r="F808" s="3">
        <f t="shared" si="635"/>
        <v>44480</v>
      </c>
      <c r="G808" s="3">
        <f t="shared" si="635"/>
        <v>46180</v>
      </c>
      <c r="H808" s="3" t="s">
        <v>9</v>
      </c>
      <c r="I808" s="3" t="s">
        <v>9</v>
      </c>
      <c r="J808" s="3">
        <f t="shared" si="636"/>
        <v>61960</v>
      </c>
      <c r="K808" s="3">
        <f t="shared" si="636"/>
        <v>64830</v>
      </c>
      <c r="L808" s="3">
        <f t="shared" si="636"/>
        <v>67700</v>
      </c>
      <c r="M808" s="3">
        <f t="shared" si="636"/>
        <v>89630</v>
      </c>
      <c r="N808" s="3">
        <f t="shared" si="636"/>
        <v>92500</v>
      </c>
      <c r="O808" s="3">
        <f t="shared" si="636"/>
        <v>95370</v>
      </c>
      <c r="P808" s="3">
        <f t="shared" si="636"/>
        <v>98240</v>
      </c>
      <c r="Q808" s="3">
        <f t="shared" si="636"/>
        <v>101110</v>
      </c>
      <c r="R808" s="3">
        <f t="shared" si="636"/>
        <v>103980</v>
      </c>
      <c r="S808" s="3">
        <f t="shared" si="636"/>
        <v>106850</v>
      </c>
      <c r="T808" s="3">
        <f t="shared" si="636"/>
        <v>109720</v>
      </c>
      <c r="U808" s="3">
        <f t="shared" si="636"/>
        <v>112590</v>
      </c>
      <c r="V808" s="3">
        <f t="shared" si="636"/>
        <v>115460</v>
      </c>
      <c r="W808" s="3">
        <f t="shared" si="636"/>
        <v>118330</v>
      </c>
      <c r="X808" s="3">
        <f t="shared" si="636"/>
        <v>121200</v>
      </c>
    </row>
    <row r="809" spans="1:24" s="9" customFormat="1" x14ac:dyDescent="0.15">
      <c r="A809" s="24" t="str">
        <f t="shared" si="633"/>
        <v>Rehearsal Room(Industrial Exhibition)</v>
      </c>
      <c r="B809" s="1">
        <v>0.14583333333333501</v>
      </c>
      <c r="C809" s="10" t="str">
        <f t="shared" si="605"/>
        <v>Rehearsal Room(Industrial Exhibition)0.145833333333335</v>
      </c>
      <c r="D809" s="4">
        <f t="shared" si="634"/>
        <v>2870</v>
      </c>
      <c r="E809" s="3">
        <f t="shared" si="635"/>
        <v>39910</v>
      </c>
      <c r="F809" s="3">
        <f t="shared" si="635"/>
        <v>41610</v>
      </c>
      <c r="G809" s="3">
        <f t="shared" si="635"/>
        <v>43310</v>
      </c>
      <c r="H809" s="3" t="s">
        <v>9</v>
      </c>
      <c r="I809" s="3" t="s">
        <v>9</v>
      </c>
      <c r="J809" s="3">
        <f t="shared" si="636"/>
        <v>59090</v>
      </c>
      <c r="K809" s="3">
        <f t="shared" si="636"/>
        <v>61960</v>
      </c>
      <c r="L809" s="3">
        <f t="shared" si="636"/>
        <v>64830</v>
      </c>
      <c r="M809" s="3">
        <f t="shared" si="636"/>
        <v>86760</v>
      </c>
      <c r="N809" s="3">
        <f t="shared" si="636"/>
        <v>89630</v>
      </c>
      <c r="O809" s="3">
        <f t="shared" si="636"/>
        <v>92500</v>
      </c>
      <c r="P809" s="3">
        <f t="shared" si="636"/>
        <v>95370</v>
      </c>
      <c r="Q809" s="3">
        <f t="shared" si="636"/>
        <v>98240</v>
      </c>
      <c r="R809" s="3">
        <f t="shared" si="636"/>
        <v>101110</v>
      </c>
      <c r="S809" s="3">
        <f t="shared" si="636"/>
        <v>103980</v>
      </c>
      <c r="T809" s="3">
        <f t="shared" si="636"/>
        <v>106850</v>
      </c>
      <c r="U809" s="3">
        <f t="shared" si="636"/>
        <v>109720</v>
      </c>
      <c r="V809" s="3">
        <f t="shared" si="636"/>
        <v>112590</v>
      </c>
      <c r="W809" s="3">
        <f t="shared" si="636"/>
        <v>115460</v>
      </c>
      <c r="X809" s="3">
        <f t="shared" si="636"/>
        <v>118330</v>
      </c>
    </row>
    <row r="810" spans="1:24" s="9" customFormat="1" x14ac:dyDescent="0.15">
      <c r="A810" s="24" t="str">
        <f t="shared" si="633"/>
        <v>Rehearsal Room(Industrial Exhibition)</v>
      </c>
      <c r="B810" s="1">
        <v>0.16666666666666799</v>
      </c>
      <c r="C810" s="10" t="str">
        <f t="shared" si="605"/>
        <v>Rehearsal Room(Industrial Exhibition)0.166666666666668</v>
      </c>
      <c r="D810" s="4">
        <f t="shared" si="634"/>
        <v>2870</v>
      </c>
      <c r="E810" s="3">
        <f t="shared" si="635"/>
        <v>37040</v>
      </c>
      <c r="F810" s="3">
        <f t="shared" si="635"/>
        <v>38740</v>
      </c>
      <c r="G810" s="3">
        <f t="shared" si="635"/>
        <v>40440</v>
      </c>
      <c r="H810" s="3" t="s">
        <v>9</v>
      </c>
      <c r="I810" s="3" t="s">
        <v>9</v>
      </c>
      <c r="J810" s="3">
        <f t="shared" si="636"/>
        <v>56220</v>
      </c>
      <c r="K810" s="3">
        <f t="shared" si="636"/>
        <v>59090</v>
      </c>
      <c r="L810" s="3">
        <f t="shared" si="636"/>
        <v>61960</v>
      </c>
      <c r="M810" s="3">
        <f t="shared" si="636"/>
        <v>83890</v>
      </c>
      <c r="N810" s="3">
        <f t="shared" si="636"/>
        <v>86760</v>
      </c>
      <c r="O810" s="3">
        <f t="shared" si="636"/>
        <v>89630</v>
      </c>
      <c r="P810" s="3">
        <f t="shared" si="636"/>
        <v>92500</v>
      </c>
      <c r="Q810" s="3">
        <f t="shared" si="636"/>
        <v>95370</v>
      </c>
      <c r="R810" s="3">
        <f t="shared" si="636"/>
        <v>98240</v>
      </c>
      <c r="S810" s="3">
        <f t="shared" si="636"/>
        <v>101110</v>
      </c>
      <c r="T810" s="3">
        <f t="shared" si="636"/>
        <v>103980</v>
      </c>
      <c r="U810" s="3">
        <f t="shared" si="636"/>
        <v>106850</v>
      </c>
      <c r="V810" s="3">
        <f t="shared" si="636"/>
        <v>109720</v>
      </c>
      <c r="W810" s="3">
        <f t="shared" si="636"/>
        <v>112590</v>
      </c>
      <c r="X810" s="3">
        <f t="shared" si="636"/>
        <v>115460</v>
      </c>
    </row>
    <row r="811" spans="1:24" s="9" customFormat="1" x14ac:dyDescent="0.15">
      <c r="A811" s="24" t="str">
        <f t="shared" si="633"/>
        <v>Rehearsal Room(Industrial Exhibition)</v>
      </c>
      <c r="B811" s="1">
        <v>0.187500000000001</v>
      </c>
      <c r="C811" s="10" t="str">
        <f t="shared" si="605"/>
        <v>Rehearsal Room(Industrial Exhibition)0.187500000000001</v>
      </c>
      <c r="D811" s="4">
        <f t="shared" si="634"/>
        <v>2870</v>
      </c>
      <c r="E811" s="3">
        <f t="shared" si="635"/>
        <v>34170</v>
      </c>
      <c r="F811" s="3">
        <f t="shared" si="635"/>
        <v>35870</v>
      </c>
      <c r="G811" s="3">
        <f t="shared" si="635"/>
        <v>37570</v>
      </c>
      <c r="H811" s="3" t="s">
        <v>9</v>
      </c>
      <c r="I811" s="3" t="s">
        <v>9</v>
      </c>
      <c r="J811" s="3">
        <f t="shared" si="636"/>
        <v>53350</v>
      </c>
      <c r="K811" s="3">
        <f t="shared" si="636"/>
        <v>56220</v>
      </c>
      <c r="L811" s="3">
        <f t="shared" si="636"/>
        <v>59090</v>
      </c>
      <c r="M811" s="3">
        <f t="shared" si="636"/>
        <v>81020</v>
      </c>
      <c r="N811" s="3">
        <f t="shared" si="636"/>
        <v>83890</v>
      </c>
      <c r="O811" s="3">
        <f t="shared" si="636"/>
        <v>86760</v>
      </c>
      <c r="P811" s="3">
        <f t="shared" si="636"/>
        <v>89630</v>
      </c>
      <c r="Q811" s="3">
        <f t="shared" si="636"/>
        <v>92500</v>
      </c>
      <c r="R811" s="3">
        <f t="shared" si="636"/>
        <v>95370</v>
      </c>
      <c r="S811" s="3">
        <f t="shared" si="636"/>
        <v>98240</v>
      </c>
      <c r="T811" s="3">
        <f t="shared" si="636"/>
        <v>101110</v>
      </c>
      <c r="U811" s="3">
        <f t="shared" si="636"/>
        <v>103980</v>
      </c>
      <c r="V811" s="3">
        <f t="shared" si="636"/>
        <v>106850</v>
      </c>
      <c r="W811" s="3">
        <f t="shared" si="636"/>
        <v>109720</v>
      </c>
      <c r="X811" s="3">
        <f t="shared" si="636"/>
        <v>112590</v>
      </c>
    </row>
    <row r="812" spans="1:24" s="9" customFormat="1" x14ac:dyDescent="0.15">
      <c r="A812" s="24" t="str">
        <f t="shared" si="633"/>
        <v>Rehearsal Room(Industrial Exhibition)</v>
      </c>
      <c r="B812" s="1">
        <v>0.20833333333333401</v>
      </c>
      <c r="C812" s="10" t="str">
        <f t="shared" si="605"/>
        <v>Rehearsal Room(Industrial Exhibition)0.208333333333334</v>
      </c>
      <c r="D812" s="4">
        <f t="shared" si="634"/>
        <v>2870</v>
      </c>
      <c r="E812" s="3">
        <f t="shared" si="635"/>
        <v>31300</v>
      </c>
      <c r="F812" s="3">
        <f t="shared" si="635"/>
        <v>33000</v>
      </c>
      <c r="G812" s="3">
        <f t="shared" si="635"/>
        <v>34700</v>
      </c>
      <c r="H812" s="3" t="s">
        <v>9</v>
      </c>
      <c r="I812" s="3" t="s">
        <v>9</v>
      </c>
      <c r="J812" s="3">
        <f t="shared" si="636"/>
        <v>50480</v>
      </c>
      <c r="K812" s="3">
        <f t="shared" si="636"/>
        <v>53350</v>
      </c>
      <c r="L812" s="3">
        <f t="shared" si="636"/>
        <v>56220</v>
      </c>
      <c r="M812" s="3">
        <f t="shared" si="636"/>
        <v>78150</v>
      </c>
      <c r="N812" s="3">
        <f>N813+$D812</f>
        <v>81020</v>
      </c>
      <c r="O812" s="3">
        <f t="shared" si="636"/>
        <v>83890</v>
      </c>
      <c r="P812" s="3">
        <f t="shared" si="636"/>
        <v>86760</v>
      </c>
      <c r="Q812" s="3">
        <f t="shared" si="636"/>
        <v>89630</v>
      </c>
      <c r="R812" s="3">
        <f t="shared" si="636"/>
        <v>92500</v>
      </c>
      <c r="S812" s="3">
        <f t="shared" si="636"/>
        <v>95370</v>
      </c>
      <c r="T812" s="3">
        <f t="shared" si="636"/>
        <v>98240</v>
      </c>
      <c r="U812" s="3">
        <f t="shared" si="636"/>
        <v>101110</v>
      </c>
      <c r="V812" s="3">
        <f t="shared" si="636"/>
        <v>103980</v>
      </c>
      <c r="W812" s="3">
        <f t="shared" si="636"/>
        <v>106850</v>
      </c>
      <c r="X812" s="3">
        <f t="shared" si="636"/>
        <v>109720</v>
      </c>
    </row>
    <row r="813" spans="1:24" s="9" customFormat="1" x14ac:dyDescent="0.15">
      <c r="A813" s="24" t="str">
        <f>A814</f>
        <v>Rehearsal Room(Industrial Exhibition)</v>
      </c>
      <c r="B813" s="1">
        <v>0.22916666666666699</v>
      </c>
      <c r="C813" s="10" t="str">
        <f t="shared" si="605"/>
        <v>Rehearsal Room(Industrial Exhibition)0.229166666666667</v>
      </c>
      <c r="D813" s="4">
        <f t="shared" si="634"/>
        <v>2870</v>
      </c>
      <c r="E813" s="3">
        <f t="shared" si="635"/>
        <v>28430</v>
      </c>
      <c r="F813" s="3">
        <f t="shared" si="635"/>
        <v>30130</v>
      </c>
      <c r="G813" s="3">
        <f t="shared" si="635"/>
        <v>31830</v>
      </c>
      <c r="H813" s="3" t="s">
        <v>9</v>
      </c>
      <c r="I813" s="3" t="s">
        <v>9</v>
      </c>
      <c r="J813" s="3">
        <f t="shared" si="636"/>
        <v>47610</v>
      </c>
      <c r="K813" s="3">
        <f>J813+$D813</f>
        <v>50480</v>
      </c>
      <c r="L813" s="3">
        <f>K813+$D813</f>
        <v>53350</v>
      </c>
      <c r="M813" s="3">
        <f t="shared" si="636"/>
        <v>75280</v>
      </c>
      <c r="N813" s="3">
        <f t="shared" si="636"/>
        <v>78150</v>
      </c>
      <c r="O813" s="3">
        <f t="shared" si="636"/>
        <v>81020</v>
      </c>
      <c r="P813" s="3">
        <f t="shared" si="636"/>
        <v>83890</v>
      </c>
      <c r="Q813" s="3">
        <f t="shared" si="636"/>
        <v>86760</v>
      </c>
      <c r="R813" s="3">
        <f t="shared" si="636"/>
        <v>89630</v>
      </c>
      <c r="S813" s="3">
        <f t="shared" si="636"/>
        <v>92500</v>
      </c>
      <c r="T813" s="3">
        <f t="shared" si="636"/>
        <v>95370</v>
      </c>
      <c r="U813" s="3">
        <f t="shared" si="636"/>
        <v>98240</v>
      </c>
      <c r="V813" s="3">
        <f t="shared" si="636"/>
        <v>101110</v>
      </c>
      <c r="W813" s="3">
        <f t="shared" si="636"/>
        <v>103980</v>
      </c>
      <c r="X813" s="3">
        <f t="shared" si="636"/>
        <v>106850</v>
      </c>
    </row>
    <row r="814" spans="1:24" x14ac:dyDescent="0.15">
      <c r="A814" s="23" t="s">
        <v>312</v>
      </c>
      <c r="B814" s="1">
        <v>0.25</v>
      </c>
      <c r="C814" s="10" t="str">
        <f t="shared" si="605"/>
        <v>Rehearsal Room(Industrial Exhibition)0.25</v>
      </c>
      <c r="D814" s="4">
        <f>D816</f>
        <v>2870</v>
      </c>
      <c r="E814" s="3">
        <f t="shared" si="635"/>
        <v>25560</v>
      </c>
      <c r="F814" s="3">
        <f t="shared" si="635"/>
        <v>27260</v>
      </c>
      <c r="G814" s="3">
        <f t="shared" si="635"/>
        <v>28960</v>
      </c>
      <c r="H814" s="3">
        <f t="shared" si="635"/>
        <v>39000</v>
      </c>
      <c r="I814" s="3">
        <f t="shared" si="635"/>
        <v>41870</v>
      </c>
      <c r="J814" s="3">
        <f t="shared" si="635"/>
        <v>44740</v>
      </c>
      <c r="K814" s="3" t="s">
        <v>9</v>
      </c>
      <c r="L814" s="3" t="s">
        <v>9</v>
      </c>
      <c r="M814" s="3">
        <f t="shared" si="635"/>
        <v>72410</v>
      </c>
      <c r="N814" s="3">
        <f>N815+$D814</f>
        <v>75280</v>
      </c>
      <c r="O814" s="3">
        <f t="shared" si="636"/>
        <v>78150</v>
      </c>
      <c r="P814" s="3">
        <f t="shared" si="636"/>
        <v>81020</v>
      </c>
      <c r="Q814" s="3">
        <f t="shared" si="636"/>
        <v>83890</v>
      </c>
      <c r="R814" s="3">
        <f t="shared" si="636"/>
        <v>86760</v>
      </c>
      <c r="S814" s="3">
        <f t="shared" si="636"/>
        <v>89630</v>
      </c>
      <c r="T814" s="3">
        <f t="shared" si="636"/>
        <v>92500</v>
      </c>
      <c r="U814" s="3">
        <f t="shared" si="636"/>
        <v>95370</v>
      </c>
      <c r="V814" s="3">
        <f t="shared" si="636"/>
        <v>98240</v>
      </c>
      <c r="W814" s="3">
        <f t="shared" si="636"/>
        <v>101110</v>
      </c>
      <c r="X814" s="3">
        <f t="shared" si="636"/>
        <v>103980</v>
      </c>
    </row>
    <row r="815" spans="1:24" x14ac:dyDescent="0.15">
      <c r="A815" s="24" t="str">
        <f t="shared" ref="A815" si="637">A814</f>
        <v>Rehearsal Room(Industrial Exhibition)</v>
      </c>
      <c r="B815" s="1">
        <v>0.27083333333333298</v>
      </c>
      <c r="C815" s="10" t="str">
        <f t="shared" si="605"/>
        <v>Rehearsal Room(Industrial Exhibition)0.270833333333333</v>
      </c>
      <c r="D815" s="4">
        <f>D816</f>
        <v>2870</v>
      </c>
      <c r="E815" s="3">
        <f t="shared" si="635"/>
        <v>22690</v>
      </c>
      <c r="F815" s="3">
        <f t="shared" si="635"/>
        <v>24390</v>
      </c>
      <c r="G815" s="3">
        <f t="shared" si="635"/>
        <v>26090</v>
      </c>
      <c r="H815" s="3">
        <f t="shared" si="635"/>
        <v>36130</v>
      </c>
      <c r="I815" s="3">
        <f t="shared" si="635"/>
        <v>39000</v>
      </c>
      <c r="J815" s="3">
        <f t="shared" si="635"/>
        <v>41870</v>
      </c>
      <c r="K815" s="3" t="s">
        <v>9</v>
      </c>
      <c r="L815" s="3" t="s">
        <v>9</v>
      </c>
      <c r="M815" s="3">
        <f t="shared" si="635"/>
        <v>69540</v>
      </c>
      <c r="N815" s="3">
        <f t="shared" si="635"/>
        <v>72410</v>
      </c>
      <c r="O815" s="3">
        <f t="shared" si="636"/>
        <v>75280</v>
      </c>
      <c r="P815" s="3">
        <f t="shared" si="636"/>
        <v>78150</v>
      </c>
      <c r="Q815" s="3">
        <f t="shared" si="636"/>
        <v>81020</v>
      </c>
      <c r="R815" s="3">
        <f t="shared" si="636"/>
        <v>83890</v>
      </c>
      <c r="S815" s="3">
        <f t="shared" si="636"/>
        <v>86760</v>
      </c>
      <c r="T815" s="3">
        <f t="shared" si="636"/>
        <v>89630</v>
      </c>
      <c r="U815" s="3">
        <f t="shared" si="636"/>
        <v>92500</v>
      </c>
      <c r="V815" s="3">
        <f t="shared" si="636"/>
        <v>95370</v>
      </c>
      <c r="W815" s="3">
        <f t="shared" si="636"/>
        <v>98240</v>
      </c>
      <c r="X815" s="3">
        <f t="shared" si="636"/>
        <v>101110</v>
      </c>
    </row>
    <row r="816" spans="1:24" x14ac:dyDescent="0.15">
      <c r="A816" s="24" t="str">
        <f>A815</f>
        <v>Rehearsal Room(Industrial Exhibition)</v>
      </c>
      <c r="B816" s="1">
        <v>0.29166666666666669</v>
      </c>
      <c r="C816" s="10" t="str">
        <f t="shared" si="605"/>
        <v>Rehearsal Room(Industrial Exhibition)0.291666666666667</v>
      </c>
      <c r="D816" s="2">
        <v>2870</v>
      </c>
      <c r="E816" s="3">
        <f>E817+$D816</f>
        <v>19820</v>
      </c>
      <c r="F816" s="3">
        <f>F817+$D816</f>
        <v>21520</v>
      </c>
      <c r="G816" s="3">
        <f>G817+$D816</f>
        <v>23220</v>
      </c>
      <c r="H816" s="3">
        <f t="shared" si="635"/>
        <v>33260</v>
      </c>
      <c r="I816" s="3">
        <f t="shared" si="635"/>
        <v>36130</v>
      </c>
      <c r="J816" s="3">
        <f t="shared" si="635"/>
        <v>39000</v>
      </c>
      <c r="K816" s="3" t="s">
        <v>9</v>
      </c>
      <c r="L816" s="3" t="s">
        <v>9</v>
      </c>
      <c r="M816" s="3">
        <f t="shared" si="635"/>
        <v>66670</v>
      </c>
      <c r="N816" s="3">
        <f>N817+$D816</f>
        <v>69540</v>
      </c>
      <c r="O816" s="3">
        <f t="shared" si="636"/>
        <v>72410</v>
      </c>
      <c r="P816" s="3">
        <f t="shared" si="636"/>
        <v>75280</v>
      </c>
      <c r="Q816" s="3">
        <f t="shared" si="636"/>
        <v>78150</v>
      </c>
      <c r="R816" s="3">
        <f t="shared" si="636"/>
        <v>81020</v>
      </c>
      <c r="S816" s="3">
        <f t="shared" si="636"/>
        <v>83890</v>
      </c>
      <c r="T816" s="3">
        <f t="shared" si="636"/>
        <v>86760</v>
      </c>
      <c r="U816" s="3">
        <f t="shared" si="636"/>
        <v>89630</v>
      </c>
      <c r="V816" s="3">
        <f t="shared" si="636"/>
        <v>92500</v>
      </c>
      <c r="W816" s="3">
        <f t="shared" si="636"/>
        <v>95370</v>
      </c>
      <c r="X816" s="3">
        <f t="shared" si="636"/>
        <v>98240</v>
      </c>
    </row>
    <row r="817" spans="1:24" x14ac:dyDescent="0.15">
      <c r="A817" s="24" t="str">
        <f>A816</f>
        <v>Rehearsal Room(Industrial Exhibition)</v>
      </c>
      <c r="B817" s="1">
        <v>0.3125</v>
      </c>
      <c r="C817" s="10" t="str">
        <f t="shared" si="605"/>
        <v>Rehearsal Room(Industrial Exhibition)0.3125</v>
      </c>
      <c r="D817" s="4">
        <f>D816</f>
        <v>2870</v>
      </c>
      <c r="E817" s="3">
        <f t="shared" ref="E817:J819" si="638">E818+$D817</f>
        <v>16950</v>
      </c>
      <c r="F817" s="3">
        <f t="shared" si="638"/>
        <v>18650</v>
      </c>
      <c r="G817" s="3">
        <f t="shared" si="638"/>
        <v>20350</v>
      </c>
      <c r="H817" s="3">
        <f t="shared" si="635"/>
        <v>30390</v>
      </c>
      <c r="I817" s="3">
        <f t="shared" si="635"/>
        <v>33260</v>
      </c>
      <c r="J817" s="3">
        <f t="shared" si="635"/>
        <v>36130</v>
      </c>
      <c r="K817" s="3" t="s">
        <v>9</v>
      </c>
      <c r="L817" s="3" t="s">
        <v>9</v>
      </c>
      <c r="M817" s="3">
        <f>M818+$D817</f>
        <v>63800</v>
      </c>
      <c r="N817" s="3">
        <f>N818+$D817</f>
        <v>66670</v>
      </c>
      <c r="O817" s="3">
        <f t="shared" si="636"/>
        <v>69540</v>
      </c>
      <c r="P817" s="3">
        <f t="shared" si="636"/>
        <v>72410</v>
      </c>
      <c r="Q817" s="3">
        <f t="shared" si="636"/>
        <v>75280</v>
      </c>
      <c r="R817" s="3">
        <f t="shared" si="636"/>
        <v>78150</v>
      </c>
      <c r="S817" s="3">
        <f t="shared" si="636"/>
        <v>81020</v>
      </c>
      <c r="T817" s="3">
        <f t="shared" si="636"/>
        <v>83890</v>
      </c>
      <c r="U817" s="3">
        <f t="shared" si="636"/>
        <v>86760</v>
      </c>
      <c r="V817" s="3">
        <f t="shared" si="636"/>
        <v>89630</v>
      </c>
      <c r="W817" s="3">
        <f t="shared" si="636"/>
        <v>92500</v>
      </c>
      <c r="X817" s="3">
        <f t="shared" si="636"/>
        <v>95370</v>
      </c>
    </row>
    <row r="818" spans="1:24" x14ac:dyDescent="0.15">
      <c r="A818" s="24" t="str">
        <f>A817</f>
        <v>Rehearsal Room(Industrial Exhibition)</v>
      </c>
      <c r="B818" s="1">
        <v>0.33333333333333298</v>
      </c>
      <c r="C818" s="10" t="str">
        <f t="shared" si="605"/>
        <v>Rehearsal Room(Industrial Exhibition)0.333333333333333</v>
      </c>
      <c r="D818" s="2">
        <v>1170</v>
      </c>
      <c r="E818" s="3">
        <f t="shared" si="638"/>
        <v>14080</v>
      </c>
      <c r="F818" s="3">
        <f t="shared" si="638"/>
        <v>15780</v>
      </c>
      <c r="G818" s="3">
        <f t="shared" si="638"/>
        <v>17480</v>
      </c>
      <c r="H818" s="3">
        <f t="shared" si="638"/>
        <v>27520</v>
      </c>
      <c r="I818" s="3">
        <f t="shared" si="638"/>
        <v>30390</v>
      </c>
      <c r="J818" s="3">
        <f t="shared" si="638"/>
        <v>33260</v>
      </c>
      <c r="K818" s="3" t="s">
        <v>9</v>
      </c>
      <c r="L818" s="3" t="s">
        <v>9</v>
      </c>
      <c r="M818" s="3">
        <f t="shared" ref="M818:T819" si="639">M819+$D818</f>
        <v>60930</v>
      </c>
      <c r="N818" s="3">
        <f>N819+$D818</f>
        <v>63800</v>
      </c>
      <c r="O818" s="3">
        <f t="shared" ref="O818:X819" si="640">O819+$D818</f>
        <v>66670</v>
      </c>
      <c r="P818" s="3">
        <f t="shared" si="640"/>
        <v>69540</v>
      </c>
      <c r="Q818" s="3">
        <f t="shared" si="640"/>
        <v>72410</v>
      </c>
      <c r="R818" s="3">
        <f t="shared" si="640"/>
        <v>75280</v>
      </c>
      <c r="S818" s="3">
        <f t="shared" si="640"/>
        <v>78150</v>
      </c>
      <c r="T818" s="3">
        <f t="shared" si="640"/>
        <v>81020</v>
      </c>
      <c r="U818" s="3">
        <f t="shared" si="640"/>
        <v>83890</v>
      </c>
      <c r="V818" s="3">
        <f t="shared" si="640"/>
        <v>86760</v>
      </c>
      <c r="W818" s="3">
        <f t="shared" si="640"/>
        <v>89630</v>
      </c>
      <c r="X818" s="3">
        <f t="shared" si="640"/>
        <v>92500</v>
      </c>
    </row>
    <row r="819" spans="1:24" x14ac:dyDescent="0.15">
      <c r="A819" s="24" t="str">
        <f t="shared" ref="A819:A826" si="641">A818</f>
        <v>Rehearsal Room(Industrial Exhibition)</v>
      </c>
      <c r="B819" s="1">
        <v>0.35416666666666702</v>
      </c>
      <c r="C819" s="10" t="str">
        <f t="shared" si="605"/>
        <v>Rehearsal Room(Industrial Exhibition)0.354166666666667</v>
      </c>
      <c r="D819" s="4">
        <f>D818</f>
        <v>1170</v>
      </c>
      <c r="E819" s="3">
        <f>E820+$D819</f>
        <v>12910</v>
      </c>
      <c r="F819" s="3">
        <f t="shared" si="638"/>
        <v>14610</v>
      </c>
      <c r="G819" s="3">
        <f t="shared" si="638"/>
        <v>16310</v>
      </c>
      <c r="H819" s="3">
        <f t="shared" si="638"/>
        <v>26350</v>
      </c>
      <c r="I819" s="3">
        <f t="shared" si="638"/>
        <v>29220</v>
      </c>
      <c r="J819" s="3">
        <f t="shared" si="638"/>
        <v>32090</v>
      </c>
      <c r="K819" s="3" t="s">
        <v>9</v>
      </c>
      <c r="L819" s="3" t="s">
        <v>9</v>
      </c>
      <c r="M819" s="3">
        <f t="shared" si="639"/>
        <v>59760</v>
      </c>
      <c r="N819" s="3">
        <f t="shared" si="639"/>
        <v>62630</v>
      </c>
      <c r="O819" s="3">
        <f t="shared" si="639"/>
        <v>65500</v>
      </c>
      <c r="P819" s="3">
        <f t="shared" si="639"/>
        <v>68370</v>
      </c>
      <c r="Q819" s="3">
        <f t="shared" si="639"/>
        <v>71240</v>
      </c>
      <c r="R819" s="3">
        <f t="shared" si="639"/>
        <v>74110</v>
      </c>
      <c r="S819" s="3">
        <f t="shared" si="639"/>
        <v>76980</v>
      </c>
      <c r="T819" s="3">
        <f t="shared" si="639"/>
        <v>79850</v>
      </c>
      <c r="U819" s="3">
        <f t="shared" si="640"/>
        <v>82720</v>
      </c>
      <c r="V819" s="3">
        <f t="shared" si="640"/>
        <v>85590</v>
      </c>
      <c r="W819" s="3">
        <f t="shared" si="640"/>
        <v>88460</v>
      </c>
      <c r="X819" s="3">
        <f t="shared" si="640"/>
        <v>91330</v>
      </c>
    </row>
    <row r="820" spans="1:24" x14ac:dyDescent="0.15">
      <c r="A820" s="24" t="str">
        <f t="shared" si="641"/>
        <v>Rehearsal Room(Industrial Exhibition)</v>
      </c>
      <c r="B820" s="1">
        <v>0.375</v>
      </c>
      <c r="C820" s="10" t="str">
        <f t="shared" si="605"/>
        <v>Rehearsal Room(Industrial Exhibition)0.375</v>
      </c>
      <c r="D820" s="2">
        <v>0</v>
      </c>
      <c r="E820" s="2">
        <v>11740</v>
      </c>
      <c r="F820" s="3">
        <f>E820+$D821</f>
        <v>13440</v>
      </c>
      <c r="G820" s="3">
        <f>F820+$D821</f>
        <v>15140</v>
      </c>
      <c r="H820" s="2">
        <v>25180</v>
      </c>
      <c r="I820" s="3">
        <f>H820+$D824</f>
        <v>28050</v>
      </c>
      <c r="J820" s="3">
        <f>I820+$D824</f>
        <v>30920</v>
      </c>
      <c r="K820" s="3" t="s">
        <v>9</v>
      </c>
      <c r="L820" s="3" t="s">
        <v>9</v>
      </c>
      <c r="M820" s="2">
        <v>58590</v>
      </c>
      <c r="N820" s="25">
        <f>M820+$D824</f>
        <v>61460</v>
      </c>
      <c r="O820" s="25">
        <f>N820+$D824</f>
        <v>64330</v>
      </c>
      <c r="P820" s="25">
        <f>O820+$D824</f>
        <v>67200</v>
      </c>
      <c r="Q820" s="25">
        <f t="shared" ref="Q820:V820" si="642">P820+$D824</f>
        <v>70070</v>
      </c>
      <c r="R820" s="25">
        <f t="shared" si="642"/>
        <v>72940</v>
      </c>
      <c r="S820" s="25">
        <f t="shared" si="642"/>
        <v>75810</v>
      </c>
      <c r="T820" s="25">
        <f t="shared" si="642"/>
        <v>78680</v>
      </c>
      <c r="U820" s="25">
        <f t="shared" si="642"/>
        <v>81550</v>
      </c>
      <c r="V820" s="25">
        <f t="shared" si="642"/>
        <v>84420</v>
      </c>
      <c r="W820" s="25">
        <f>V820+$D824</f>
        <v>87290</v>
      </c>
      <c r="X820" s="25">
        <f t="shared" ref="X820" si="643">W820+$D824</f>
        <v>90160</v>
      </c>
    </row>
    <row r="821" spans="1:24" x14ac:dyDescent="0.15">
      <c r="A821" s="24" t="str">
        <f t="shared" si="641"/>
        <v>Rehearsal Room(Industrial Exhibition)</v>
      </c>
      <c r="B821" s="1">
        <v>0.5</v>
      </c>
      <c r="C821" s="10" t="str">
        <f t="shared" si="605"/>
        <v>Rehearsal Room(Industrial Exhibition)0.5</v>
      </c>
      <c r="D821" s="2">
        <v>1700</v>
      </c>
      <c r="E821" s="3" t="s">
        <v>9</v>
      </c>
      <c r="F821" s="3" t="s">
        <v>9</v>
      </c>
      <c r="G821" s="3" t="s">
        <v>9</v>
      </c>
      <c r="H821" s="3">
        <f t="shared" ref="H821:J822" si="644">H822+$D821</f>
        <v>21430</v>
      </c>
      <c r="I821" s="3">
        <f t="shared" si="644"/>
        <v>24300</v>
      </c>
      <c r="J821" s="3">
        <f t="shared" si="644"/>
        <v>27170</v>
      </c>
      <c r="K821" s="3" t="s">
        <v>9</v>
      </c>
      <c r="L821" s="3" t="s">
        <v>9</v>
      </c>
      <c r="M821" s="3">
        <f t="shared" ref="M821:X822" si="645">M822+$D821</f>
        <v>39580</v>
      </c>
      <c r="N821" s="3">
        <f t="shared" si="645"/>
        <v>42450</v>
      </c>
      <c r="O821" s="3">
        <f t="shared" si="645"/>
        <v>45320</v>
      </c>
      <c r="P821" s="3">
        <f t="shared" si="645"/>
        <v>48190</v>
      </c>
      <c r="Q821" s="3">
        <f t="shared" si="645"/>
        <v>51060</v>
      </c>
      <c r="R821" s="3">
        <f t="shared" si="645"/>
        <v>53930</v>
      </c>
      <c r="S821" s="3">
        <f t="shared" si="645"/>
        <v>56800</v>
      </c>
      <c r="T821" s="3">
        <f t="shared" si="645"/>
        <v>59670</v>
      </c>
      <c r="U821" s="3">
        <f t="shared" si="645"/>
        <v>62540</v>
      </c>
      <c r="V821" s="3">
        <f t="shared" si="645"/>
        <v>65410</v>
      </c>
      <c r="W821" s="3">
        <f t="shared" si="645"/>
        <v>68280</v>
      </c>
      <c r="X821" s="3">
        <f t="shared" si="645"/>
        <v>71150</v>
      </c>
    </row>
    <row r="822" spans="1:24" x14ac:dyDescent="0.15">
      <c r="A822" s="24" t="str">
        <f t="shared" si="641"/>
        <v>Rehearsal Room(Industrial Exhibition)</v>
      </c>
      <c r="B822" s="1">
        <v>0.52083333333333304</v>
      </c>
      <c r="C822" s="10" t="str">
        <f t="shared" si="605"/>
        <v>Rehearsal Room(Industrial Exhibition)0.520833333333333</v>
      </c>
      <c r="D822" s="4">
        <f>D821</f>
        <v>1700</v>
      </c>
      <c r="E822" s="3" t="s">
        <v>9</v>
      </c>
      <c r="F822" s="3" t="s">
        <v>9</v>
      </c>
      <c r="G822" s="3" t="s">
        <v>9</v>
      </c>
      <c r="H822" s="3">
        <f t="shared" si="644"/>
        <v>19730</v>
      </c>
      <c r="I822" s="3">
        <f t="shared" si="644"/>
        <v>22600</v>
      </c>
      <c r="J822" s="3">
        <f t="shared" si="644"/>
        <v>25470</v>
      </c>
      <c r="K822" s="3" t="s">
        <v>9</v>
      </c>
      <c r="L822" s="3" t="s">
        <v>9</v>
      </c>
      <c r="M822" s="3">
        <f t="shared" si="645"/>
        <v>37880</v>
      </c>
      <c r="N822" s="3">
        <f t="shared" si="645"/>
        <v>40750</v>
      </c>
      <c r="O822" s="3">
        <f t="shared" si="645"/>
        <v>43620</v>
      </c>
      <c r="P822" s="3">
        <f t="shared" si="645"/>
        <v>46490</v>
      </c>
      <c r="Q822" s="3">
        <f t="shared" si="645"/>
        <v>49360</v>
      </c>
      <c r="R822" s="3">
        <f t="shared" si="645"/>
        <v>52230</v>
      </c>
      <c r="S822" s="3">
        <f t="shared" si="645"/>
        <v>55100</v>
      </c>
      <c r="T822" s="3">
        <f t="shared" si="645"/>
        <v>57970</v>
      </c>
      <c r="U822" s="3">
        <f t="shared" si="645"/>
        <v>60840</v>
      </c>
      <c r="V822" s="3">
        <f t="shared" si="645"/>
        <v>63710</v>
      </c>
      <c r="W822" s="3">
        <f t="shared" si="645"/>
        <v>66580</v>
      </c>
      <c r="X822" s="3">
        <f t="shared" si="645"/>
        <v>69450</v>
      </c>
    </row>
    <row r="823" spans="1:24" x14ac:dyDescent="0.15">
      <c r="A823" s="24" t="str">
        <f t="shared" si="641"/>
        <v>Rehearsal Room(Industrial Exhibition)</v>
      </c>
      <c r="B823" s="1">
        <v>0.54166666666666696</v>
      </c>
      <c r="C823" s="10" t="str">
        <f t="shared" si="605"/>
        <v>Rehearsal Room(Industrial Exhibition)0.541666666666667</v>
      </c>
      <c r="D823" s="2">
        <v>0</v>
      </c>
      <c r="E823" s="3" t="s">
        <v>9</v>
      </c>
      <c r="F823" s="3" t="s">
        <v>9</v>
      </c>
      <c r="G823" s="3" t="s">
        <v>9</v>
      </c>
      <c r="H823" s="2">
        <v>18030</v>
      </c>
      <c r="I823" s="3">
        <f>H823+$D824</f>
        <v>20900</v>
      </c>
      <c r="J823" s="3">
        <f>I823+$D824</f>
        <v>23770</v>
      </c>
      <c r="K823" s="3" t="s">
        <v>9</v>
      </c>
      <c r="L823" s="3" t="s">
        <v>9</v>
      </c>
      <c r="M823" s="2">
        <v>36180</v>
      </c>
      <c r="N823" s="25">
        <f t="shared" ref="N823:X823" si="646">M823+$D824</f>
        <v>39050</v>
      </c>
      <c r="O823" s="25">
        <f t="shared" si="646"/>
        <v>41920</v>
      </c>
      <c r="P823" s="25">
        <f t="shared" si="646"/>
        <v>44790</v>
      </c>
      <c r="Q823" s="25">
        <f t="shared" si="646"/>
        <v>47660</v>
      </c>
      <c r="R823" s="25">
        <f t="shared" si="646"/>
        <v>50530</v>
      </c>
      <c r="S823" s="25">
        <f t="shared" si="646"/>
        <v>53400</v>
      </c>
      <c r="T823" s="25">
        <f t="shared" si="646"/>
        <v>56270</v>
      </c>
      <c r="U823" s="25">
        <f t="shared" si="646"/>
        <v>59140</v>
      </c>
      <c r="V823" s="25">
        <f t="shared" si="646"/>
        <v>62010</v>
      </c>
      <c r="W823" s="25">
        <f t="shared" si="646"/>
        <v>64880</v>
      </c>
      <c r="X823" s="25">
        <f t="shared" si="646"/>
        <v>67750</v>
      </c>
    </row>
    <row r="824" spans="1:24" x14ac:dyDescent="0.15">
      <c r="A824" s="24" t="str">
        <f t="shared" si="641"/>
        <v>Rehearsal Room(Industrial Exhibition)</v>
      </c>
      <c r="B824" s="1">
        <v>0.66666666666666663</v>
      </c>
      <c r="C824" s="10" t="str">
        <f t="shared" si="605"/>
        <v>Rehearsal Room(Industrial Exhibition)0.666666666666667</v>
      </c>
      <c r="D824" s="2">
        <v>2870</v>
      </c>
      <c r="E824" s="3" t="s">
        <v>9</v>
      </c>
      <c r="F824" s="3" t="s">
        <v>9</v>
      </c>
      <c r="G824" s="3" t="s">
        <v>9</v>
      </c>
      <c r="H824" s="3" t="s">
        <v>9</v>
      </c>
      <c r="I824" s="3" t="s">
        <v>9</v>
      </c>
      <c r="J824" s="3" t="s">
        <v>9</v>
      </c>
      <c r="K824" s="3" t="s">
        <v>9</v>
      </c>
      <c r="L824" s="3" t="s">
        <v>9</v>
      </c>
      <c r="M824" s="3">
        <f t="shared" ref="M824:X825" si="647">M825+$D824</f>
        <v>34560</v>
      </c>
      <c r="N824" s="3">
        <f>N825+$D824</f>
        <v>37430</v>
      </c>
      <c r="O824" s="3">
        <f t="shared" ref="O824:X824" si="648">O825+$D824</f>
        <v>40300</v>
      </c>
      <c r="P824" s="3">
        <f t="shared" si="648"/>
        <v>43170</v>
      </c>
      <c r="Q824" s="3">
        <f t="shared" si="648"/>
        <v>46040</v>
      </c>
      <c r="R824" s="3">
        <f t="shared" si="648"/>
        <v>48910</v>
      </c>
      <c r="S824" s="3">
        <f t="shared" si="648"/>
        <v>51780</v>
      </c>
      <c r="T824" s="3">
        <f t="shared" si="648"/>
        <v>54650</v>
      </c>
      <c r="U824" s="3">
        <f t="shared" si="648"/>
        <v>57520</v>
      </c>
      <c r="V824" s="3">
        <f t="shared" si="648"/>
        <v>60390</v>
      </c>
      <c r="W824" s="3">
        <f t="shared" si="648"/>
        <v>63260</v>
      </c>
      <c r="X824" s="3">
        <f t="shared" si="648"/>
        <v>66130</v>
      </c>
    </row>
    <row r="825" spans="1:24" x14ac:dyDescent="0.15">
      <c r="A825" s="24" t="str">
        <f t="shared" si="641"/>
        <v>Rehearsal Room(Industrial Exhibition)</v>
      </c>
      <c r="B825" s="1">
        <v>0.6875</v>
      </c>
      <c r="C825" s="10" t="str">
        <f t="shared" si="605"/>
        <v>Rehearsal Room(Industrial Exhibition)0.6875</v>
      </c>
      <c r="D825" s="4">
        <f>D824</f>
        <v>2870</v>
      </c>
      <c r="E825" s="3" t="s">
        <v>9</v>
      </c>
      <c r="F825" s="3" t="s">
        <v>9</v>
      </c>
      <c r="G825" s="3" t="s">
        <v>9</v>
      </c>
      <c r="H825" s="3" t="s">
        <v>9</v>
      </c>
      <c r="I825" s="3" t="s">
        <v>9</v>
      </c>
      <c r="J825" s="3" t="s">
        <v>9</v>
      </c>
      <c r="K825" s="3" t="s">
        <v>9</v>
      </c>
      <c r="L825" s="3" t="s">
        <v>9</v>
      </c>
      <c r="M825" s="3">
        <f t="shared" si="647"/>
        <v>31690</v>
      </c>
      <c r="N825" s="3">
        <f t="shared" si="647"/>
        <v>34560</v>
      </c>
      <c r="O825" s="3">
        <f t="shared" si="647"/>
        <v>37430</v>
      </c>
      <c r="P825" s="3">
        <f t="shared" si="647"/>
        <v>40300</v>
      </c>
      <c r="Q825" s="3">
        <f t="shared" si="647"/>
        <v>43170</v>
      </c>
      <c r="R825" s="3">
        <f t="shared" si="647"/>
        <v>46040</v>
      </c>
      <c r="S825" s="3">
        <f t="shared" si="647"/>
        <v>48910</v>
      </c>
      <c r="T825" s="3">
        <f t="shared" si="647"/>
        <v>51780</v>
      </c>
      <c r="U825" s="3">
        <f t="shared" si="647"/>
        <v>54650</v>
      </c>
      <c r="V825" s="3">
        <f t="shared" si="647"/>
        <v>57520</v>
      </c>
      <c r="W825" s="3">
        <f t="shared" si="647"/>
        <v>60390</v>
      </c>
      <c r="X825" s="3">
        <f t="shared" si="647"/>
        <v>63260</v>
      </c>
    </row>
    <row r="826" spans="1:24" x14ac:dyDescent="0.15">
      <c r="A826" s="24" t="str">
        <f t="shared" si="641"/>
        <v>Rehearsal Room(Industrial Exhibition)</v>
      </c>
      <c r="B826" s="1">
        <v>0.70833333333333337</v>
      </c>
      <c r="C826" s="10" t="str">
        <f t="shared" si="605"/>
        <v>Rehearsal Room(Industrial Exhibition)0.708333333333333</v>
      </c>
      <c r="D826" s="2">
        <v>0</v>
      </c>
      <c r="E826" s="3" t="s">
        <v>9</v>
      </c>
      <c r="F826" s="3" t="s">
        <v>9</v>
      </c>
      <c r="G826" s="3" t="s">
        <v>9</v>
      </c>
      <c r="H826" s="3" t="s">
        <v>9</v>
      </c>
      <c r="I826" s="3" t="s">
        <v>9</v>
      </c>
      <c r="J826" s="3" t="s">
        <v>9</v>
      </c>
      <c r="K826" s="3" t="s">
        <v>9</v>
      </c>
      <c r="L826" s="3" t="s">
        <v>9</v>
      </c>
      <c r="M826" s="2">
        <v>28820</v>
      </c>
      <c r="N826" s="3">
        <f>M826+$D824</f>
        <v>31690</v>
      </c>
      <c r="O826" s="3">
        <f t="shared" ref="O826:X826" si="649">N826+$D824</f>
        <v>34560</v>
      </c>
      <c r="P826" s="3">
        <f t="shared" si="649"/>
        <v>37430</v>
      </c>
      <c r="Q826" s="3">
        <f t="shared" si="649"/>
        <v>40300</v>
      </c>
      <c r="R826" s="3">
        <f t="shared" si="649"/>
        <v>43170</v>
      </c>
      <c r="S826" s="3">
        <f t="shared" si="649"/>
        <v>46040</v>
      </c>
      <c r="T826" s="3">
        <f t="shared" si="649"/>
        <v>48910</v>
      </c>
      <c r="U826" s="3">
        <f t="shared" si="649"/>
        <v>51780</v>
      </c>
      <c r="V826" s="3">
        <f t="shared" si="649"/>
        <v>54650</v>
      </c>
      <c r="W826" s="3">
        <f t="shared" si="649"/>
        <v>57520</v>
      </c>
      <c r="X826" s="3">
        <f t="shared" si="649"/>
        <v>60390</v>
      </c>
    </row>
  </sheetData>
  <autoFilter ref="A1:A376" xr:uid="{00000000-0009-0000-0000-000004000000}"/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Small</vt:lpstr>
      <vt:lpstr>Medium</vt:lpstr>
      <vt:lpstr>Large</vt:lpstr>
      <vt:lpstr>Sheet2</vt:lpstr>
      <vt:lpstr>Sheet3</vt:lpstr>
      <vt:lpstr>Large!Print_Area</vt:lpstr>
      <vt:lpstr>Medium!Print_Area</vt:lpstr>
      <vt:lpstr>Small!Print_Area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運営企画担当</dc:creator>
  <cp:lastModifiedBy>山田　学</cp:lastModifiedBy>
  <cp:lastPrinted>2023-10-01T09:02:01Z</cp:lastPrinted>
  <dcterms:created xsi:type="dcterms:W3CDTF">2015-02-17T07:16:22Z</dcterms:created>
  <dcterms:modified xsi:type="dcterms:W3CDTF">2023-10-01T09:34:53Z</dcterms:modified>
</cp:coreProperties>
</file>